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25" windowHeight="6285" activeTab="0"/>
  </bookViews>
  <sheets>
    <sheet name="Delegated" sheetId="1" r:id="rId1"/>
  </sheets>
  <definedNames/>
  <calcPr fullCalcOnLoad="1"/>
</workbook>
</file>

<file path=xl/sharedStrings.xml><?xml version="1.0" encoding="utf-8"?>
<sst xmlns="http://schemas.openxmlformats.org/spreadsheetml/2006/main" count="427" uniqueCount="199">
  <si>
    <t>Project Description</t>
  </si>
  <si>
    <t>Revenue</t>
  </si>
  <si>
    <t>Tax</t>
  </si>
  <si>
    <t>Supported</t>
  </si>
  <si>
    <t>Rate</t>
  </si>
  <si>
    <t>Development</t>
  </si>
  <si>
    <t>Charges</t>
  </si>
  <si>
    <t>Debt</t>
  </si>
  <si>
    <t>Explanation</t>
  </si>
  <si>
    <t>Total Funding Requirements</t>
  </si>
  <si>
    <t>Increase (Decrease)</t>
  </si>
  <si>
    <t>Gas Tax</t>
  </si>
  <si>
    <t>901777  Central/West-Manotick Main St. Study</t>
  </si>
  <si>
    <t>901779  Central/West-Hospital Complex Study</t>
  </si>
  <si>
    <t>903545  Laurier Ave (Bronson - Kent)</t>
  </si>
  <si>
    <t>903528  Perth St (45mW Queen Charlotte-Shea)</t>
  </si>
  <si>
    <t>903216  Blackburn Hamlet Bypass10th Line-Trim</t>
  </si>
  <si>
    <t>902937  DCA - Blackburn Hamlet Bypass Ext. Ph 1</t>
  </si>
  <si>
    <t>903539  Gladstone Ave (Melrose - Bayswater)</t>
  </si>
  <si>
    <t>903592  Somerset St (Kent - Metcalfe)</t>
  </si>
  <si>
    <t>903005  Operational Response - Admin. Build</t>
  </si>
  <si>
    <t>901017  Energy Retrofit Program</t>
  </si>
  <si>
    <t>903516  Trenchless Rehabilitation</t>
  </si>
  <si>
    <t>903221  Service Connection Rehab Development</t>
  </si>
  <si>
    <t>PWS - 2005 Integrated Program:  Due to unexpected costs of contaminated material handling and additional streetscaping measures, the Tender price exceeded the original project cost estimate and requires a budget adjustment in order to proceed with the 2005 construction works.</t>
  </si>
  <si>
    <t>CS - Transfer funds to allow for the Purchase of Boiler at City Hall</t>
  </si>
  <si>
    <t>PWS - 2005 Integrated Program:  Additional funds are required for the Perth Street Rehabilitation project.  Project limits extend from 300 m west of Queen Charlotte Street to 150 m east of Shea Road. 
Additional funds will allow for the construction of gateway medians and proper lane tapers.  The limits were also extended north at Huntley Road and Nixon Farm Drive to provide for proper lane configurations at the intersection approaches.  Medians are being added at seven (7) intersections.  Pavement frost heaves will be treated throughout the project limits.  Extra funds are also required for the replacement of existing storm and sanitary manholes and catchbasins; additional revisions to storm sewer pipe and inlet structure quantities reflect the urbanization of the cross section; subdrain was added throughout the entire contract limits.  Additional funds are also required for the upgrade to the Traffic Signal plant, the addition of streetscaping, extended utility relocations and upgrades to roadway lighting throughout.  The expanded project scope has also resulted in the need for 
additional funds for engineering design 
and contract administration.</t>
  </si>
  <si>
    <t>903515  Trenchless Rehabilitation</t>
  </si>
  <si>
    <t>PWS - 2005 Integrated Program.  Transfer funds to allow the award of contract Trenchless Sewer Lateral Rehabilitation</t>
  </si>
  <si>
    <t>PWS - 2005 Integrated Program.  Transfer of funding to adjust water funding between 903221 &amp; 903515 &amp; eliminate deficit position in 903515.</t>
  </si>
  <si>
    <t>903650  Jockvale &amp; Tartan -  Int Mod &amp; TCS</t>
  </si>
  <si>
    <t>903648  Eagleson  &amp; Fernbank Int Mod &amp; TCS</t>
  </si>
  <si>
    <t>PWS - 2005 New Traffic Control Program.  Transfer funding from nearly completed project 903648 to allow for completion of Jockvale &amp; Tartan project.</t>
  </si>
  <si>
    <t>901294  Valley Drive</t>
  </si>
  <si>
    <t>903536  Holmwood Ave (Bronson - Craig)</t>
  </si>
  <si>
    <t>900292  Bus Equipment Replacement Program</t>
  </si>
  <si>
    <t>900297  Bus Refurbishment Program</t>
  </si>
  <si>
    <t>900300  Automated Fare Collection</t>
  </si>
  <si>
    <t>900362  Integrated Voice Response System</t>
  </si>
  <si>
    <t>900516  Transit Vehicle Information Systems</t>
  </si>
  <si>
    <t>900525  Revenue Bus Replacement Program</t>
  </si>
  <si>
    <t>902952  Transit Computer Systems New Initiatives</t>
  </si>
  <si>
    <t>903399  Transitway Rehabilitation</t>
  </si>
  <si>
    <t>903400  Transitway Structures</t>
  </si>
  <si>
    <t>903468  Transit Facility - Operational Response</t>
  </si>
  <si>
    <t>903469  Transit Facilities - Retrofit/Lifecycle</t>
  </si>
  <si>
    <t>901068  Britannia WPP - Hot Water Heating System</t>
  </si>
  <si>
    <t>902956  Lemieux Island Clearwell Repairs</t>
  </si>
  <si>
    <t>PWS - During the final design stages for this project, it became necessary to expand the scope of work beyond the original scope and capital budget estimate.  The scope changes involved the inclusion of several process building areas that were not part of the original tender estimate, a designated substance review of the Britannia Water Treatment plant and a separate contract for asbestos removal.  The completion of this additional work necessitated the requirement for a successful completion of the 40 year old HVAC system.</t>
  </si>
  <si>
    <t>902347  Du Chantier &amp; Navan Road TCS</t>
  </si>
  <si>
    <t>903647  Hawthorne &amp; Leitrim - Int Mod &amp; TCS</t>
  </si>
  <si>
    <t>903649  Earl Grey &amp; Kanata -  Int Mod &amp; TCS</t>
  </si>
  <si>
    <t>PWS - Transfer from 2003 Traffic Control Device Program to 2005 New Traffic Control Program.  Budget adjustment to increase Hawthorne &amp; Leitrim and Earl Grey &amp; Kanata projects to reflect tendered costs.</t>
  </si>
  <si>
    <t>903816  Lanark Ave: Premier - Churchill</t>
  </si>
  <si>
    <t>903817  Churchill Ave: Workman - Lanark</t>
  </si>
  <si>
    <t>903540  Allan/Cobalt/Patterson/Strathcona</t>
  </si>
  <si>
    <t>903538  Cumberland/York/George Rehabilitation</t>
  </si>
  <si>
    <t>PWS - 2005 Integrated Road, Sewer &amp; Water Program - Due to the noticeable increase in the cost of materials, an additional funding authority is required in order to tender this project in the current year.</t>
  </si>
  <si>
    <t>902957  Water Treatment Upgrade Program</t>
  </si>
  <si>
    <t>900174  Water Purification Plants - Turbidity Co</t>
  </si>
  <si>
    <t>PWS - Transfer remaining funds from 900174 Water Purification Plants Turbidity Control to 902957 Water Treatment Upgrade program.  900174 can not be closed.</t>
  </si>
  <si>
    <t>904010  Balsam St (Dead End to Preston)</t>
  </si>
  <si>
    <t>903075  Central District Ops Response</t>
  </si>
  <si>
    <t>903077  South District Ops Response</t>
  </si>
  <si>
    <t>903078  West District Ops Response</t>
  </si>
  <si>
    <t>903652  Central Dist Ops Response</t>
  </si>
  <si>
    <t>903653  South Dist Ops Response</t>
  </si>
  <si>
    <t>903655  West Dist Ops Response</t>
  </si>
  <si>
    <t>901045  Program Properties Operational Response</t>
  </si>
  <si>
    <t>CS - Transer remaining funds to facilitate closure of projects.</t>
  </si>
  <si>
    <t>902625  CAMP Fit-ups &amp; Moves</t>
  </si>
  <si>
    <t>CS - Realignment of funds within CAMP Fit Up and Moves to reflect budget increase as a result of additional revenue due to land sales as identified in report ACS2003-CRS-RPR-0040 Corporate Accommocations Master Plan (CAMP) 100 Constellation Crescent approved by Council May 14, 2003.</t>
  </si>
  <si>
    <t>PWS - 2005 Integrated Roads, Sewer &amp; Water Program - In order to complete the construction of the project as tendered, some additional funding is required to provide for the implementation of the internal work orders, staff time charges and utility relocations.</t>
  </si>
  <si>
    <t>903333  Slater St (Empress - Bronson)</t>
  </si>
  <si>
    <t>PWS - 2006 Integrated Roads, Sewer &amp; Water Program - The first phase of the project between Melrose and Bayswater Avenue is scheduled for tender in May 2006. Construction should be completed in 2006. This funding transfer will provide for the detailed design of the second phase, between Bayswater Avenue and Booth Street. Tender and construction for phase 2 will proceed in 2007 subject to funding approval.</t>
  </si>
  <si>
    <t>903810  Functional Design</t>
  </si>
  <si>
    <t>PWS - 2006 New Traffic Control Program - Increase Navan &amp; Tenth Line TCS - additional funding is to come from the Bankfield &amp; Main location (903990) which was revised from $920K to $650K.</t>
  </si>
  <si>
    <t>903392  Navan &amp; Tenth Line - New TCS</t>
  </si>
  <si>
    <t>903990  Bankfield N &amp; Main - New TCS</t>
  </si>
  <si>
    <t>902413  South Nepean Park Site 17</t>
  </si>
  <si>
    <t>902399  South Nepean Park Site 18</t>
  </si>
  <si>
    <t>PGM - 2003 Park Development - East/South Program - to re-allocate budgets within the program envelope approved by Council in the 2003 capital budget.</t>
  </si>
  <si>
    <t>903370  Scoping Pre/Post Engineering Design</t>
  </si>
  <si>
    <t>900781  Life Cycle Renewal - Parks</t>
  </si>
  <si>
    <t>903001  Life Cycle Renewal - Parks 2004</t>
  </si>
  <si>
    <t>900780  Life Cycle Renewal and Asset Mgmt - Bldg</t>
  </si>
  <si>
    <t>903000  Life Cycle Renewal - Buildings 2004</t>
  </si>
  <si>
    <t xml:space="preserve">CS - Realignment of funds within Life cycle program in projects 900780 and allow closure of older projects.  Final work included in project work for 903000.
</t>
  </si>
  <si>
    <t xml:space="preserve">CS - Realignment of funds within Life cycle program in project 900781 and allow closure of older projects.  Final work included in project work for 903001.
</t>
  </si>
  <si>
    <t>903076  East District Ops Response</t>
  </si>
  <si>
    <t>901045  Program Properties Operational Respo</t>
  </si>
  <si>
    <t>CS - Realignment of funds within Operational Response projects.  Projects 903652,903077,903076 now complete.</t>
  </si>
  <si>
    <t>904020  Bank Street (Riverside to Walkley)</t>
  </si>
  <si>
    <t>PWS - 2005 Integrated Roads, Sewer &amp; Water Program to the 2006 Program - The funds transferred from the Scoping Pre/Post Engineering account will allow the storm and sanitary sewer components to be included in this assignment.</t>
  </si>
  <si>
    <t>902099  OC Transpo - Telephone Switch Gear</t>
  </si>
  <si>
    <t>903006  Transit Facility Retrofits 2004</t>
  </si>
  <si>
    <t>CS - Realignment of funds within Transit faciltity retrofits.</t>
  </si>
  <si>
    <t>901044Security Initiatives</t>
  </si>
  <si>
    <t>903878  Corporate Security Initiatives 2006</t>
  </si>
  <si>
    <t xml:space="preserve">CS - Realignment of funds within Security Initiatives projects. </t>
  </si>
  <si>
    <t>CS - Realignment of funds within Environmental Remediation  projects.   Projects 901018, 901016, complete.</t>
  </si>
  <si>
    <t>901018  Landfill Assessment and Remediation</t>
  </si>
  <si>
    <t>903877  Environmental Site Remediation 2006</t>
  </si>
  <si>
    <t>901016  Real Property Environmental Remediation</t>
  </si>
  <si>
    <t>CS - Realignment of funds within Environmental remediation projects.  Outstanding work combined with 2006 workplan.   Project 990421 to close.</t>
  </si>
  <si>
    <t>990421  St. Laurent Complex Remediation</t>
  </si>
  <si>
    <t>Financial Planning Requests</t>
  </si>
  <si>
    <t>Departmental Requests</t>
  </si>
  <si>
    <t>CS - To make the appropriate transfer of funding within the 2005 Capital Budget in order to ensure compliance with the federal gas tax funding rules.  Delegated authority through report ACS2005-CRS-FIN-0040 approved by Council 30 November 2005.</t>
  </si>
  <si>
    <t>PWS - 2006 Integrated Roads, Sewer &amp; Water Program - In order to facilitate financial management of this flood mitigation project, it's 2006 funding allocation is transferred from the Functional Design account to a new Internal Order Number.  The tender and construction phase of this project will be in 2007, subject to Council approval.</t>
  </si>
  <si>
    <t>904021  Queen Mary/Vanier Parkway Rehab.</t>
  </si>
  <si>
    <t>PWS - 2005 Integrated Roads, Sewer &amp; Water Program to the 2006 Program - The funds transferred from the Scoping, Pre/Post Engineering account will allow the design assignment to proceed.  The tender and construction phase of this project will be in 2007, subject to Council approval.</t>
  </si>
  <si>
    <t>902235  Preston Street Collector</t>
  </si>
  <si>
    <t>PWS - 2006 Integrated Roads, Sewer &amp; Water Program - The original fund allocation in this account was Sewer Capital, and provided for hydraulic improvements to assist with the flood mitigation issues in the Brown's Inlet Catchment Area. The new funding provides for the design of Integrated Road, Sewer and Water works on Preston Street only, and is managed by a separate Project Manager.  Splitting this account will provide clarity to the financial administration of the two projects.</t>
  </si>
  <si>
    <t>904022  Preston St (Carling to Albert)</t>
  </si>
  <si>
    <t>902958  Service Posts Rehabilitation Program</t>
  </si>
  <si>
    <t>902959  Cathodic Protection Water System</t>
  </si>
  <si>
    <t>PWS - Transfer funds to allow for additional works and offset of 2004 capital program cuts in Service Post Rehab Program.</t>
  </si>
  <si>
    <t>903812  Kilborn/ KilbornPl/Blossom/ Begonia/Dahlia</t>
  </si>
  <si>
    <t>PGM - Transfer from 2005 Integrated Road, Sewer &amp; Water Program to the 2006 Integrated Road, Sewer &amp; Water Program - In order to complete the tendering process for this project, some additional funding is required to provide for the implementation of the design changes, internal work orders, staff time charges and utility relocations.</t>
  </si>
  <si>
    <t>903782  2006 Network Modification Program</t>
  </si>
  <si>
    <t>904025  Road 174 and Trim Road - NMP</t>
  </si>
  <si>
    <t>904028  Wellington St (Western to Hilda)</t>
  </si>
  <si>
    <t>PWS - This project separation will facilitate the current Functional Design work, as well as subsequent WIP's as the projects move into detail design and construction stages in the following and future years.</t>
  </si>
  <si>
    <t>903015  Bridge Railing</t>
  </si>
  <si>
    <t>903870  Life Cycle Renewal-Parks &amp; Sites 2006</t>
  </si>
  <si>
    <t>904040  Heron Road Bridge</t>
  </si>
  <si>
    <t>903849  Functional Design - Structures</t>
  </si>
  <si>
    <t>900552  McIlraith Bridge Rehabilitation</t>
  </si>
  <si>
    <t>900076  Ottawa Carleton Forest Restoration Progr</t>
  </si>
  <si>
    <t>901107  Tree Replacement Lifecycle Program</t>
  </si>
  <si>
    <t>PWS - To facilitate funding for specialized training for Forestry Field Operations</t>
  </si>
  <si>
    <t>903511  Park Infrastructure Program (2005)</t>
  </si>
  <si>
    <t>902951  Park Infrastructure Program (2004)</t>
  </si>
  <si>
    <t>PWS - Transfer from 2004 Park Infrastructure to 2005 Park Infrastructure to fund replacement of park furniture and pathway resurfacing.</t>
  </si>
  <si>
    <t>903510  Forest Resource Management Initiatives</t>
  </si>
  <si>
    <t>901110  Resource Interpretation</t>
  </si>
  <si>
    <t>901111  Forest Resource Management Planning</t>
  </si>
  <si>
    <t>PWS - Transfer 2003 Resources Interpretation &amp; Forest Resource Mgmt Planning to 2005 Forest Resource Management Initiatives. To be utilized for fire access lanes initiatives in the City's 6 communuity forests.</t>
  </si>
  <si>
    <t>903756  Miscellaneous Road Operations</t>
  </si>
  <si>
    <t>902300  Central - Miscellaneous Road Operations</t>
  </si>
  <si>
    <t>PWS - Transfer from 2003 Miscellenous Road Operations to 2005 Miscellenous Road Operations. To be utilized for drainage works.</t>
  </si>
  <si>
    <t>903765  Pedestrian Access - Intersections</t>
  </si>
  <si>
    <t>903484  Pedestrian Access Signal Intersect &amp;Ramp</t>
  </si>
  <si>
    <t>PWS - Transfer funds from 2005 Pedestrian Accessibility - Int/Ramping and 2006 Pedestrian Accessibility - Int/Ramping. To be utilized to augment 2006 funding for St. Laurent and Guy.</t>
  </si>
  <si>
    <t>903783  2006 Area Traffic Management</t>
  </si>
  <si>
    <t>900685  Area Traffic Management</t>
  </si>
  <si>
    <t>PWS - Transfer from 2002 Area Traffic Management to 2006 Area Traffic Management. To augment funding for completion of 2006 project  implementation initiatives.</t>
  </si>
  <si>
    <t>903767  2006 Parking Equipment Replacement</t>
  </si>
  <si>
    <t>903490  Parking Equipment Replacement</t>
  </si>
  <si>
    <t>PWS - Transfer funds from 2005 Parking Equipment to 2006 Parking Equipment Replacement. To be utilzied for replacements of parking equipment in lots.</t>
  </si>
  <si>
    <t>903766  2006 Purchase Parking Meters</t>
  </si>
  <si>
    <t>900690  Purchase Parking Meters</t>
  </si>
  <si>
    <t>PWS - Transfer funds from 2003 Purchase Meters to 2006 Purchase Meters to fund replacement of meters and P&amp;D units.</t>
  </si>
  <si>
    <t>903650  Jockvale &amp; Tartan - Int Mod &amp; TCS</t>
  </si>
  <si>
    <t>902346  Mitch Owens &amp; Old Prescott TCS</t>
  </si>
  <si>
    <t xml:space="preserve">PWS - Transfer from the 2003 Traffic Control Device Program (902346) &amp; the 2004 Traffic Control Devices Program (902944) to 2005 New Traffic Control Program (903650).  Budget adjustment to increase Jockvale &amp; Tartan project to reflect tendered costs. </t>
  </si>
  <si>
    <t>901200  Park Pathway Lighting-2002</t>
  </si>
  <si>
    <t>903583  Park Pathway Lighting</t>
  </si>
  <si>
    <t>CPS - Funds transferred to the current year program to address work deferred but forecast in future years.  Once adjustments made these projects can be closed.</t>
  </si>
  <si>
    <t>901858  Community Partnership Minor Capital-2002</t>
  </si>
  <si>
    <t>903920  Comm. Partnership Minor Capital 2006</t>
  </si>
  <si>
    <t>902363  Capital Ward Needs Implementation</t>
  </si>
  <si>
    <t>902360  Castlefrank Rd Allowance &amp; Streetscape</t>
  </si>
  <si>
    <t>900426  Castlefrank Rd Overpass &amp; Int. (Hwy 417)</t>
  </si>
  <si>
    <t>900848  Research and Modeling</t>
  </si>
  <si>
    <t xml:space="preserve">          700312  Demographic and Economic Analysis</t>
  </si>
  <si>
    <t>901846  Demographic &amp; Economic Analysis</t>
  </si>
  <si>
    <t>900743  General Repairs &amp; Renovations</t>
  </si>
  <si>
    <t>903910  General Repairs &amp; Maintenance 2006</t>
  </si>
  <si>
    <t>900744  Furniture &amp; Equipment Replacement</t>
  </si>
  <si>
    <t>903911  Furniture &amp; Replacement 2006</t>
  </si>
  <si>
    <t>Library - Funds transferred to the current year program to address work deferred but forecast in future years.  Once adjustments made these projects 900743 &amp; 900744 can be closed.</t>
  </si>
  <si>
    <t>902955  Water Purification Plant Facilities Proj</t>
  </si>
  <si>
    <t>901063  Lemieux Island Misc. Facilities Projects</t>
  </si>
  <si>
    <t>902044  Cathodic Protection Water System</t>
  </si>
  <si>
    <t>PWS - Transfer funds required for capital works planned for 2006.  Close 901063  Lemieux Island Misc. Facilities once budget adjustment has been approved</t>
  </si>
  <si>
    <t>PWS - Transfer funds required due to rquirements in the 2006 workplan for 902959.  Close 902044  Cathodic Protection once budget adjustment has been approved.</t>
  </si>
  <si>
    <t>(For the Period July 1, 2005 to May 31, 2006)</t>
  </si>
  <si>
    <t>904027  Sussex Dr (St Patrick to King Edward)</t>
  </si>
  <si>
    <t>903033  Central Cellblock Upgrade</t>
  </si>
  <si>
    <t>903141  Building Security &amp; Access Control</t>
  </si>
  <si>
    <t>Police - to identify funding type in this transfer of budget authority to cover changes in the scope of the Cellblock Upgrade Expansion Project.  Transfer approved by the Police Services Board at the April 24, 2006th meeting.</t>
  </si>
  <si>
    <t>903555  2006 Programming Retrofits</t>
  </si>
  <si>
    <t>CPS - Funds transferred to the current year program to address work deferred but forecast in future years.  Once adjustments made 902363 Capital Ward Needs can be closed.</t>
  </si>
  <si>
    <t>PGM - The original set-up of this order for $112,000 did not include the GST ($3,360), hence the request to transfer $3,000 from 901777 to 901779.  Due to a greater-than-expected workload for the project consultant, the original project budget was increased from $112,000 to $142,000 by means of $30,000 contributed by the Canada Lands Corporation &amp; the Ottawa Health Sciences Centre ($15,000 each).</t>
  </si>
  <si>
    <t xml:space="preserve">PGM - This item relates to an amendment passed in 2003 to the Cumberland Background Study (CSED report October 14th, 2003).  The actual agreement was signed with Minto in April, 2005.  More phases of the road may be front-ended but the agreements. </t>
  </si>
  <si>
    <t>PGM - Castlefrank Rd Allowance and Streetscaping, more closely aligns with the work done by the Transportation and Infrastructure Planning Division of P&amp;GM.  Transfer recommended to project 900426, Castlefrank Overpass, in that Division.
Close 902360 once this transfer is approved.</t>
  </si>
  <si>
    <t>PGM - Internal Order 901846 and Sub-Order 700312 have the same name, and it makes it confusing to have funding for the same purpose in two separate accounts.  Consolidation will improve transparency, accounting, and functional use of the funding.
Project 900848 is to be closed once this transfer is approved.</t>
  </si>
  <si>
    <t>PWS - Move &amp;170,000 within the 2003 Storm Program &amp; $910,000 within the 2005 Integrated Program.  The Brown's Inlet Flood Relief scoping added a high level storm sewer to the Holmwood Ave project, in order to pink up the flood prone area of Gordon &amp; Newton.  This change in the scope of work and a marked increase in the unit price of materials require additional funding authority to allow tendering of this project.</t>
  </si>
  <si>
    <t>PWS - 2006 Integrated Road, Sewer &amp; Water Program - In order to facilitate the administration of these two geographically adjacent, but financially separate projects, it is requested that their respective funding allocations be combined under one project.</t>
  </si>
  <si>
    <t>PWS - 2006 Integrated Road, Sewer &amp; Water Program - When the Gladstone Ave. and Balsam St. Integrated Rehabilitation Projects were re-assigned to two different Project Managers, due to its magnitude the Gladstone Ave. Project was designed externally, while the Balsam St. Project's design is done internally.  In order to ensure proper financial tracking of these two, distinctly separate projects, the Balsam Street's original funding allocation is transferred to a new project.</t>
  </si>
  <si>
    <t>PWS - 2006 Integrated Roads, Sewer &amp; Water Program - Due to the size and complexity of this project, it's 2006 funding allocation is transferred from the Functional Design account to a new account.</t>
  </si>
  <si>
    <t>PWS - 2006 Network Modification Program - To create Road 174 and Trim Road project from main 903782 account.</t>
  </si>
  <si>
    <t>PWS - Due to the size and complexity of this project, its 2006 funding allocation is transferred from the Functional Design - Structures account to a new internal order for Heron Road Bridge. This funding transfer will provide for the functional design of the project. The detailed design, tender and construction will be phased in 2007 and beyond, subject to available funding and Council's approval.</t>
  </si>
  <si>
    <t>PWS - Due to the size and complexity of this project, its 2006 funding allocation is transferred from the Functional Design - Structures account to a new internal order for McIllraith Bridge. This funding transfer will provide for the detailed design of the project. Tender and construction will proceed in 2007 subject to available funding and Council's approval.</t>
  </si>
  <si>
    <t>CS - Realignment of funds within Asset Management accounts in order to fund emergency parking lot repairs.</t>
  </si>
  <si>
    <t>903536  Allan/Cobalt/Patterson/ Strathcona</t>
  </si>
  <si>
    <t>Budget Adjustments Processed Under Delegated Authority                                                    Appendix C</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</si>
</sst>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s>
  <fonts count="4">
    <font>
      <sz val="12"/>
      <name val="Times New Roman"/>
      <family val="0"/>
    </font>
    <font>
      <sz val="10"/>
      <name val="Arial"/>
      <family val="2"/>
    </font>
    <font>
      <b/>
      <sz val="10"/>
      <name val="Arial"/>
      <family val="2"/>
    </font>
    <font>
      <sz val="12"/>
      <name val="Arial"/>
      <family val="2"/>
    </font>
  </fonts>
  <fills count="2">
    <fill>
      <patternFill/>
    </fill>
    <fill>
      <patternFill patternType="gray125"/>
    </fill>
  </fills>
  <borders count="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65">
    <xf numFmtId="0" fontId="0" fillId="0" borderId="0" xfId="0" applyAlignment="1">
      <alignment/>
    </xf>
    <xf numFmtId="0" fontId="1" fillId="0" borderId="0" xfId="0" applyFont="1" applyAlignment="1">
      <alignment/>
    </xf>
    <xf numFmtId="49" fontId="1" fillId="0" borderId="0" xfId="0" applyNumberFormat="1" applyFont="1" applyAlignment="1">
      <alignment wrapText="1"/>
    </xf>
    <xf numFmtId="0" fontId="1" fillId="0" borderId="0" xfId="0" applyFont="1" applyAlignment="1">
      <alignment horizontal="center"/>
    </xf>
    <xf numFmtId="49" fontId="2" fillId="0" borderId="0" xfId="0" applyNumberFormat="1" applyFont="1" applyAlignment="1">
      <alignment horizontal="center" wrapText="1"/>
    </xf>
    <xf numFmtId="173" fontId="1" fillId="0" borderId="0" xfId="15" applyNumberFormat="1" applyFont="1" applyAlignment="1">
      <alignment horizontal="center" vertical="center"/>
    </xf>
    <xf numFmtId="173" fontId="2" fillId="0" borderId="0" xfId="15" applyNumberFormat="1" applyFont="1" applyAlignment="1">
      <alignment horizontal="center" vertical="center"/>
    </xf>
    <xf numFmtId="173" fontId="1" fillId="0" borderId="0" xfId="15" applyNumberFormat="1" applyFont="1" applyAlignment="1">
      <alignment vertical="center"/>
    </xf>
    <xf numFmtId="49" fontId="1" fillId="0" borderId="0" xfId="0" applyNumberFormat="1" applyFont="1" applyAlignment="1">
      <alignment horizontal="center" vertical="top" wrapText="1"/>
    </xf>
    <xf numFmtId="49" fontId="1" fillId="0" borderId="0" xfId="0" applyNumberFormat="1" applyFont="1" applyAlignment="1">
      <alignment vertical="top" wrapText="1"/>
    </xf>
    <xf numFmtId="173" fontId="1" fillId="0" borderId="1" xfId="15" applyNumberFormat="1" applyFont="1" applyBorder="1" applyAlignment="1">
      <alignment vertical="center"/>
    </xf>
    <xf numFmtId="173" fontId="1" fillId="0" borderId="2" xfId="15" applyNumberFormat="1" applyFont="1" applyBorder="1" applyAlignment="1">
      <alignment vertical="center"/>
    </xf>
    <xf numFmtId="173" fontId="1" fillId="0" borderId="0" xfId="15" applyNumberFormat="1" applyFont="1" applyBorder="1" applyAlignment="1">
      <alignment vertical="center"/>
    </xf>
    <xf numFmtId="49" fontId="1" fillId="0" borderId="3" xfId="0" applyNumberFormat="1" applyFont="1" applyBorder="1" applyAlignment="1">
      <alignment wrapText="1"/>
    </xf>
    <xf numFmtId="173" fontId="1" fillId="0" borderId="3" xfId="15" applyNumberFormat="1" applyFont="1" applyBorder="1" applyAlignment="1">
      <alignment vertical="center"/>
    </xf>
    <xf numFmtId="49" fontId="1" fillId="0" borderId="3" xfId="0" applyNumberFormat="1"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49" fontId="1" fillId="0" borderId="0" xfId="0" applyNumberFormat="1" applyFont="1" applyAlignment="1">
      <alignment vertical="center" wrapText="1"/>
    </xf>
    <xf numFmtId="49" fontId="3" fillId="0" borderId="0" xfId="0" applyNumberFormat="1" applyFont="1" applyAlignment="1">
      <alignment horizontal="right" vertical="center" wrapText="1"/>
    </xf>
    <xf numFmtId="173" fontId="1" fillId="0" borderId="4" xfId="15" applyNumberFormat="1" applyFont="1" applyBorder="1" applyAlignment="1">
      <alignment vertical="center"/>
    </xf>
    <xf numFmtId="49" fontId="2" fillId="0" borderId="2" xfId="19" applyNumberFormat="1" applyFont="1" applyBorder="1" applyAlignment="1">
      <alignment horizontal="center" vertical="center" wrapText="1"/>
      <protection/>
    </xf>
    <xf numFmtId="49" fontId="2" fillId="0" borderId="2" xfId="19" applyNumberFormat="1" applyFont="1" applyBorder="1" applyAlignment="1">
      <alignment horizontal="center" vertical="top" wrapText="1"/>
      <protection/>
    </xf>
    <xf numFmtId="0" fontId="1" fillId="0" borderId="0" xfId="19" applyFont="1" applyAlignment="1">
      <alignment horizontal="center"/>
      <protection/>
    </xf>
    <xf numFmtId="49" fontId="2" fillId="0" borderId="0" xfId="0" applyNumberFormat="1" applyFont="1" applyBorder="1" applyAlignment="1">
      <alignment horizontal="center" wrapText="1"/>
    </xf>
    <xf numFmtId="173" fontId="2" fillId="0" borderId="0" xfId="15" applyNumberFormat="1" applyFont="1" applyBorder="1" applyAlignment="1">
      <alignment horizontal="center" vertical="center"/>
    </xf>
    <xf numFmtId="49" fontId="2" fillId="0" borderId="0" xfId="0" applyNumberFormat="1" applyFont="1" applyBorder="1" applyAlignment="1">
      <alignment horizontal="center" vertical="top" wrapText="1"/>
    </xf>
    <xf numFmtId="0" fontId="1" fillId="0" borderId="0" xfId="0" applyFont="1" applyBorder="1" applyAlignment="1">
      <alignment horizontal="center"/>
    </xf>
    <xf numFmtId="0" fontId="1" fillId="0" borderId="1" xfId="0" applyFont="1" applyBorder="1" applyAlignment="1">
      <alignment vertical="center" wrapText="1"/>
    </xf>
    <xf numFmtId="49" fontId="1" fillId="0" borderId="0" xfId="0" applyNumberFormat="1" applyFont="1" applyBorder="1" applyAlignment="1">
      <alignment vertical="center" wrapText="1"/>
    </xf>
    <xf numFmtId="0" fontId="1" fillId="0" borderId="0" xfId="0" applyFont="1" applyBorder="1" applyAlignment="1">
      <alignment wrapText="1"/>
    </xf>
    <xf numFmtId="49" fontId="1" fillId="0" borderId="0" xfId="0" applyNumberFormat="1" applyFont="1" applyBorder="1" applyAlignment="1">
      <alignment vertical="top" wrapText="1"/>
    </xf>
    <xf numFmtId="49" fontId="1" fillId="0" borderId="0" xfId="19" applyNumberFormat="1" applyFont="1" applyBorder="1" applyAlignment="1">
      <alignment vertical="center" wrapText="1"/>
      <protection/>
    </xf>
    <xf numFmtId="0" fontId="1" fillId="0" borderId="0" xfId="0" applyFont="1" applyAlignment="1">
      <alignment vertical="center"/>
    </xf>
    <xf numFmtId="0" fontId="1" fillId="0" borderId="0" xfId="19" applyFont="1">
      <alignment/>
      <protection/>
    </xf>
    <xf numFmtId="49" fontId="1" fillId="0" borderId="2" xfId="19" applyNumberFormat="1" applyFont="1" applyBorder="1" applyAlignment="1">
      <alignment vertical="center" wrapText="1"/>
      <protection/>
    </xf>
    <xf numFmtId="49" fontId="2" fillId="0" borderId="0" xfId="19" applyNumberFormat="1" applyFont="1" applyBorder="1" applyAlignment="1">
      <alignment horizontal="center" vertical="center" wrapText="1"/>
      <protection/>
    </xf>
    <xf numFmtId="0" fontId="1" fillId="0" borderId="0" xfId="0" applyFont="1" applyBorder="1" applyAlignment="1">
      <alignment vertical="center"/>
    </xf>
    <xf numFmtId="0" fontId="1" fillId="0" borderId="3" xfId="0" applyFont="1" applyFill="1" applyBorder="1" applyAlignment="1">
      <alignment vertical="center" wrapText="1"/>
    </xf>
    <xf numFmtId="0" fontId="1" fillId="0" borderId="1" xfId="19" applyFont="1" applyBorder="1" applyAlignment="1">
      <alignment vertical="center" wrapText="1"/>
      <protection/>
    </xf>
    <xf numFmtId="0" fontId="1" fillId="0" borderId="0" xfId="19" applyFont="1" applyBorder="1" applyAlignment="1">
      <alignment vertical="center" wrapText="1"/>
      <protection/>
    </xf>
    <xf numFmtId="0" fontId="1" fillId="0" borderId="2" xfId="19" applyFont="1" applyBorder="1" applyAlignment="1">
      <alignment vertical="center" wrapText="1"/>
      <protection/>
    </xf>
    <xf numFmtId="49" fontId="2" fillId="0" borderId="1" xfId="0" applyNumberFormat="1" applyFont="1" applyBorder="1" applyAlignment="1">
      <alignment horizontal="right"/>
    </xf>
    <xf numFmtId="0" fontId="1" fillId="0" borderId="1" xfId="19" applyFont="1" applyFill="1" applyBorder="1" applyAlignment="1">
      <alignment vertical="center" wrapText="1"/>
      <protection/>
    </xf>
    <xf numFmtId="0" fontId="1" fillId="0" borderId="2" xfId="19" applyFont="1" applyFill="1" applyBorder="1" applyAlignment="1">
      <alignment vertical="center" wrapText="1"/>
      <protection/>
    </xf>
    <xf numFmtId="49" fontId="2" fillId="0" borderId="0" xfId="0" applyNumberFormat="1" applyFont="1" applyAlignment="1">
      <alignment horizontal="center"/>
    </xf>
    <xf numFmtId="173" fontId="2" fillId="0" borderId="2" xfId="15" applyNumberFormat="1" applyFont="1" applyBorder="1" applyAlignment="1">
      <alignment horizontal="center" vertical="center"/>
    </xf>
    <xf numFmtId="49" fontId="1" fillId="0" borderId="1" xfId="19" applyNumberFormat="1" applyFont="1" applyBorder="1" applyAlignment="1">
      <alignment horizontal="left" vertical="center" wrapText="1"/>
      <protection/>
    </xf>
    <xf numFmtId="49" fontId="1" fillId="0" borderId="2" xfId="19" applyNumberFormat="1" applyFont="1" applyBorder="1" applyAlignment="1">
      <alignment horizontal="left" vertical="center" wrapText="1"/>
      <protection/>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49" fontId="1" fillId="0" borderId="0" xfId="0" applyNumberFormat="1" applyFont="1" applyBorder="1" applyAlignment="1">
      <alignment vertical="center" wrapText="1"/>
    </xf>
    <xf numFmtId="49" fontId="1" fillId="0" borderId="2" xfId="0" applyNumberFormat="1" applyFont="1" applyBorder="1" applyAlignment="1">
      <alignment vertical="center" wrapText="1"/>
    </xf>
    <xf numFmtId="49" fontId="2" fillId="0" borderId="3" xfId="19" applyNumberFormat="1" applyFont="1" applyBorder="1" applyAlignment="1">
      <alignment horizontal="center" vertical="center" wrapText="1"/>
      <protection/>
    </xf>
    <xf numFmtId="0" fontId="1" fillId="0" borderId="0" xfId="19" applyFont="1" applyFill="1" applyBorder="1" applyAlignment="1">
      <alignment vertical="center" wrapText="1"/>
      <protection/>
    </xf>
    <xf numFmtId="49" fontId="2" fillId="0" borderId="0" xfId="0" applyNumberFormat="1" applyFont="1" applyAlignment="1">
      <alignment horizontal="right"/>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1" xfId="0" applyFont="1" applyFill="1" applyBorder="1" applyAlignment="1">
      <alignment vertical="center" wrapText="1"/>
    </xf>
    <xf numFmtId="0" fontId="1" fillId="0" borderId="2" xfId="0" applyFont="1" applyFill="1" applyBorder="1" applyAlignment="1">
      <alignment vertical="center" wrapText="1"/>
    </xf>
    <xf numFmtId="0" fontId="0" fillId="0" borderId="2" xfId="0" applyBorder="1" applyAlignment="1">
      <alignment vertical="center" wrapText="1"/>
    </xf>
    <xf numFmtId="0" fontId="1" fillId="0" borderId="0" xfId="0" applyFont="1" applyBorder="1" applyAlignment="1">
      <alignment horizontal="left" vertical="center" wrapText="1"/>
    </xf>
    <xf numFmtId="49" fontId="1" fillId="0" borderId="1" xfId="0" applyNumberFormat="1"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cellXfs>
  <cellStyles count="7">
    <cellStyle name="Normal" xfId="0"/>
    <cellStyle name="Comma" xfId="15"/>
    <cellStyle name="Comma [0]" xfId="16"/>
    <cellStyle name="Currency" xfId="17"/>
    <cellStyle name="Currency [0]" xfId="18"/>
    <cellStyle name="Normal_Book3"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18"/>
  <sheetViews>
    <sheetView tabSelected="1" zoomScale="87" zoomScaleNormal="87" workbookViewId="0" topLeftCell="A1">
      <pane xSplit="1" ySplit="8" topLeftCell="E9" activePane="bottomRight" state="frozen"/>
      <selection pane="topLeft" activeCell="A1" sqref="A1"/>
      <selection pane="topRight" activeCell="B1" sqref="B1"/>
      <selection pane="bottomLeft" activeCell="A8" sqref="A8"/>
      <selection pane="bottomRight" activeCell="A1" sqref="A1:H1"/>
    </sheetView>
  </sheetViews>
  <sheetFormatPr defaultColWidth="9.00390625" defaultRowHeight="15.75"/>
  <cols>
    <col min="1" max="1" width="22.00390625" style="2" customWidth="1"/>
    <col min="2" max="3" width="11.375" style="7" customWidth="1"/>
    <col min="4" max="4" width="11.625" style="7" customWidth="1"/>
    <col min="5" max="5" width="10.75390625" style="7" customWidth="1"/>
    <col min="6" max="6" width="12.375" style="7" bestFit="1" customWidth="1"/>
    <col min="7" max="7" width="11.75390625" style="7" customWidth="1"/>
    <col min="8" max="8" width="35.625" style="9" customWidth="1"/>
    <col min="9" max="16384" width="9.00390625" style="1" customWidth="1"/>
  </cols>
  <sheetData>
    <row r="1" spans="1:8" ht="12.75">
      <c r="A1" s="55" t="s">
        <v>198</v>
      </c>
      <c r="B1" s="55"/>
      <c r="C1" s="55"/>
      <c r="D1" s="55"/>
      <c r="E1" s="55"/>
      <c r="F1" s="55"/>
      <c r="G1" s="55"/>
      <c r="H1" s="55"/>
    </row>
    <row r="2" spans="1:8" ht="12.75">
      <c r="A2" s="45" t="s">
        <v>178</v>
      </c>
      <c r="B2" s="45"/>
      <c r="C2" s="45"/>
      <c r="D2" s="45"/>
      <c r="E2" s="45"/>
      <c r="F2" s="45"/>
      <c r="G2" s="45"/>
      <c r="H2" s="45"/>
    </row>
    <row r="4" spans="1:8" s="3" customFormat="1" ht="12.75">
      <c r="A4" s="4"/>
      <c r="B4" s="5"/>
      <c r="C4" s="5"/>
      <c r="D4" s="6" t="s">
        <v>2</v>
      </c>
      <c r="E4" s="6" t="s">
        <v>4</v>
      </c>
      <c r="F4" s="6" t="s">
        <v>5</v>
      </c>
      <c r="G4" s="5"/>
      <c r="H4" s="8"/>
    </row>
    <row r="5" spans="1:8" s="27" customFormat="1" ht="12.75">
      <c r="A5" s="24"/>
      <c r="B5" s="25" t="s">
        <v>1</v>
      </c>
      <c r="C5" s="25" t="s">
        <v>11</v>
      </c>
      <c r="D5" s="25" t="s">
        <v>3</v>
      </c>
      <c r="E5" s="25" t="s">
        <v>3</v>
      </c>
      <c r="F5" s="25" t="s">
        <v>6</v>
      </c>
      <c r="G5" s="25" t="s">
        <v>7</v>
      </c>
      <c r="H5" s="26"/>
    </row>
    <row r="6" spans="1:8" s="23" customFormat="1" ht="12.75">
      <c r="A6" s="21" t="s">
        <v>0</v>
      </c>
      <c r="B6" s="46" t="s">
        <v>10</v>
      </c>
      <c r="C6" s="46"/>
      <c r="D6" s="46"/>
      <c r="E6" s="46"/>
      <c r="F6" s="46"/>
      <c r="G6" s="46"/>
      <c r="H6" s="22" t="s">
        <v>8</v>
      </c>
    </row>
    <row r="7" spans="2:9" s="34" customFormat="1" ht="29.25" customHeight="1">
      <c r="B7" s="53" t="s">
        <v>106</v>
      </c>
      <c r="C7" s="53"/>
      <c r="D7" s="53"/>
      <c r="E7" s="53"/>
      <c r="F7" s="53"/>
      <c r="G7" s="53"/>
      <c r="H7" s="53"/>
      <c r="I7" s="36"/>
    </row>
    <row r="8" spans="1:8" ht="12.75">
      <c r="A8" s="13"/>
      <c r="B8" s="14"/>
      <c r="C8" s="14"/>
      <c r="D8" s="14"/>
      <c r="E8" s="14"/>
      <c r="F8" s="14"/>
      <c r="G8" s="14"/>
      <c r="H8" s="15"/>
    </row>
    <row r="9" spans="1:8" ht="31.5" customHeight="1">
      <c r="A9" s="17" t="s">
        <v>35</v>
      </c>
      <c r="B9" s="12"/>
      <c r="C9" s="12">
        <f>-D9</f>
        <v>2380000</v>
      </c>
      <c r="D9" s="12">
        <v>-2380000</v>
      </c>
      <c r="E9" s="12"/>
      <c r="F9" s="12"/>
      <c r="G9" s="12"/>
      <c r="H9" s="43" t="s">
        <v>108</v>
      </c>
    </row>
    <row r="10" spans="1:8" ht="31.5" customHeight="1">
      <c r="A10" s="17" t="s">
        <v>36</v>
      </c>
      <c r="B10" s="12"/>
      <c r="C10" s="12">
        <f aca="true" t="shared" si="0" ref="C10:C18">-D10</f>
        <v>825000</v>
      </c>
      <c r="D10" s="12">
        <v>-825000</v>
      </c>
      <c r="E10" s="12"/>
      <c r="F10" s="12"/>
      <c r="G10" s="12"/>
      <c r="H10" s="54"/>
    </row>
    <row r="11" spans="1:8" ht="31.5" customHeight="1">
      <c r="A11" s="17" t="s">
        <v>37</v>
      </c>
      <c r="B11" s="12"/>
      <c r="C11" s="12">
        <f t="shared" si="0"/>
        <v>100000</v>
      </c>
      <c r="D11" s="12">
        <v>-100000</v>
      </c>
      <c r="E11" s="12"/>
      <c r="F11" s="12"/>
      <c r="G11" s="12"/>
      <c r="H11" s="54"/>
    </row>
    <row r="12" spans="1:8" ht="31.5" customHeight="1">
      <c r="A12" s="17" t="s">
        <v>38</v>
      </c>
      <c r="B12" s="12"/>
      <c r="C12" s="12">
        <f t="shared" si="0"/>
        <v>135000</v>
      </c>
      <c r="D12" s="12">
        <v>-135000</v>
      </c>
      <c r="E12" s="12"/>
      <c r="F12" s="12"/>
      <c r="G12" s="12"/>
      <c r="H12" s="54"/>
    </row>
    <row r="13" spans="1:8" ht="31.5" customHeight="1">
      <c r="A13" s="17" t="s">
        <v>39</v>
      </c>
      <c r="B13" s="12"/>
      <c r="C13" s="12">
        <f t="shared" si="0"/>
        <v>670000</v>
      </c>
      <c r="D13" s="12">
        <v>-670000</v>
      </c>
      <c r="E13" s="12"/>
      <c r="F13" s="12"/>
      <c r="G13" s="12"/>
      <c r="H13" s="54"/>
    </row>
    <row r="14" spans="1:8" ht="31.5" customHeight="1">
      <c r="A14" s="17" t="s">
        <v>40</v>
      </c>
      <c r="B14" s="12"/>
      <c r="C14" s="12">
        <f t="shared" si="0"/>
        <v>60000</v>
      </c>
      <c r="D14" s="12">
        <v>-60000</v>
      </c>
      <c r="E14" s="12"/>
      <c r="F14" s="12"/>
      <c r="G14" s="12"/>
      <c r="H14" s="54"/>
    </row>
    <row r="15" spans="1:8" ht="31.5" customHeight="1">
      <c r="A15" s="17" t="s">
        <v>41</v>
      </c>
      <c r="B15" s="12"/>
      <c r="C15" s="12">
        <f t="shared" si="0"/>
        <v>523000</v>
      </c>
      <c r="D15" s="12">
        <v>-523000</v>
      </c>
      <c r="E15" s="12"/>
      <c r="F15" s="12"/>
      <c r="G15" s="12"/>
      <c r="H15" s="54"/>
    </row>
    <row r="16" spans="1:8" ht="31.5" customHeight="1">
      <c r="A16" s="17" t="s">
        <v>42</v>
      </c>
      <c r="B16" s="12"/>
      <c r="C16" s="12">
        <f t="shared" si="0"/>
        <v>470000</v>
      </c>
      <c r="D16" s="12">
        <v>-470000</v>
      </c>
      <c r="E16" s="12"/>
      <c r="F16" s="12"/>
      <c r="G16" s="12"/>
      <c r="H16" s="54"/>
    </row>
    <row r="17" spans="1:8" ht="31.5" customHeight="1">
      <c r="A17" s="17" t="s">
        <v>43</v>
      </c>
      <c r="B17" s="12"/>
      <c r="C17" s="12">
        <f t="shared" si="0"/>
        <v>1205000</v>
      </c>
      <c r="D17" s="12">
        <v>-1205000</v>
      </c>
      <c r="E17" s="12"/>
      <c r="F17" s="12"/>
      <c r="G17" s="12"/>
      <c r="H17" s="54"/>
    </row>
    <row r="18" spans="1:8" ht="31.5" customHeight="1">
      <c r="A18" s="17" t="s">
        <v>44</v>
      </c>
      <c r="B18" s="12"/>
      <c r="C18" s="12">
        <f t="shared" si="0"/>
        <v>1642000</v>
      </c>
      <c r="D18" s="12">
        <v>-1642000</v>
      </c>
      <c r="E18" s="12"/>
      <c r="F18" s="12"/>
      <c r="G18" s="12"/>
      <c r="H18" s="54"/>
    </row>
    <row r="19" spans="1:8" ht="31.5" customHeight="1">
      <c r="A19" s="17" t="s">
        <v>45</v>
      </c>
      <c r="B19" s="12"/>
      <c r="C19" s="12">
        <f>-D19</f>
        <v>1575000</v>
      </c>
      <c r="D19" s="11">
        <v>-1575000</v>
      </c>
      <c r="E19" s="11"/>
      <c r="F19" s="12"/>
      <c r="G19" s="12"/>
      <c r="H19" s="44"/>
    </row>
    <row r="20" spans="1:8" ht="12.75">
      <c r="A20" s="13"/>
      <c r="B20" s="14"/>
      <c r="C20" s="14"/>
      <c r="D20" s="14"/>
      <c r="E20" s="14"/>
      <c r="F20" s="14"/>
      <c r="G20" s="14"/>
      <c r="H20" s="15"/>
    </row>
    <row r="21" spans="1:8" ht="12.75">
      <c r="A21" s="42" t="s">
        <v>198</v>
      </c>
      <c r="B21" s="42"/>
      <c r="C21" s="42"/>
      <c r="D21" s="42"/>
      <c r="E21" s="42"/>
      <c r="F21" s="42"/>
      <c r="G21" s="42"/>
      <c r="H21" s="42"/>
    </row>
    <row r="22" spans="1:8" ht="12.75">
      <c r="A22" s="45" t="s">
        <v>178</v>
      </c>
      <c r="B22" s="45"/>
      <c r="C22" s="45"/>
      <c r="D22" s="45"/>
      <c r="E22" s="45"/>
      <c r="F22" s="45"/>
      <c r="G22" s="45"/>
      <c r="H22" s="45"/>
    </row>
    <row r="24" spans="1:8" s="3" customFormat="1" ht="12.75">
      <c r="A24" s="4"/>
      <c r="B24" s="5"/>
      <c r="C24" s="5"/>
      <c r="D24" s="6" t="s">
        <v>2</v>
      </c>
      <c r="E24" s="6" t="s">
        <v>4</v>
      </c>
      <c r="F24" s="6" t="s">
        <v>5</v>
      </c>
      <c r="G24" s="5"/>
      <c r="H24" s="8"/>
    </row>
    <row r="25" spans="1:8" s="27" customFormat="1" ht="12.75">
      <c r="A25" s="24"/>
      <c r="B25" s="25" t="s">
        <v>1</v>
      </c>
      <c r="C25" s="25" t="s">
        <v>11</v>
      </c>
      <c r="D25" s="25" t="s">
        <v>3</v>
      </c>
      <c r="E25" s="25" t="s">
        <v>3</v>
      </c>
      <c r="F25" s="25" t="s">
        <v>6</v>
      </c>
      <c r="G25" s="25" t="s">
        <v>7</v>
      </c>
      <c r="H25" s="26"/>
    </row>
    <row r="26" spans="1:8" s="23" customFormat="1" ht="12.75">
      <c r="A26" s="21" t="s">
        <v>0</v>
      </c>
      <c r="B26" s="46" t="s">
        <v>10</v>
      </c>
      <c r="C26" s="46"/>
      <c r="D26" s="46"/>
      <c r="E26" s="46"/>
      <c r="F26" s="46"/>
      <c r="G26" s="46"/>
      <c r="H26" s="22" t="s">
        <v>8</v>
      </c>
    </row>
    <row r="27" spans="2:9" s="34" customFormat="1" ht="29.25" customHeight="1">
      <c r="B27" s="53" t="s">
        <v>107</v>
      </c>
      <c r="C27" s="53"/>
      <c r="D27" s="53"/>
      <c r="E27" s="53"/>
      <c r="F27" s="53"/>
      <c r="G27" s="53"/>
      <c r="H27" s="53"/>
      <c r="I27" s="36"/>
    </row>
    <row r="28" spans="1:8" ht="12.75">
      <c r="A28" s="13"/>
      <c r="B28" s="14"/>
      <c r="C28" s="14"/>
      <c r="D28" s="14"/>
      <c r="E28" s="14"/>
      <c r="F28" s="14"/>
      <c r="G28" s="14"/>
      <c r="H28" s="15"/>
    </row>
    <row r="29" spans="1:8" ht="31.5" customHeight="1">
      <c r="A29" s="17" t="s">
        <v>168</v>
      </c>
      <c r="B29" s="12"/>
      <c r="C29" s="12"/>
      <c r="D29" s="12">
        <v>2000</v>
      </c>
      <c r="E29" s="12"/>
      <c r="F29" s="12"/>
      <c r="G29" s="12"/>
      <c r="H29" s="39" t="s">
        <v>172</v>
      </c>
    </row>
    <row r="30" spans="1:8" ht="31.5" customHeight="1">
      <c r="A30" s="17" t="s">
        <v>169</v>
      </c>
      <c r="B30" s="12"/>
      <c r="C30" s="12"/>
      <c r="D30" s="12">
        <v>-2000</v>
      </c>
      <c r="E30" s="12"/>
      <c r="F30" s="12"/>
      <c r="G30" s="12"/>
      <c r="H30" s="40"/>
    </row>
    <row r="31" spans="1:8" ht="31.5" customHeight="1">
      <c r="A31" s="17" t="s">
        <v>170</v>
      </c>
      <c r="B31" s="12"/>
      <c r="C31" s="12"/>
      <c r="D31" s="12">
        <v>-7000</v>
      </c>
      <c r="E31" s="12"/>
      <c r="F31" s="12"/>
      <c r="G31" s="12"/>
      <c r="H31" s="40"/>
    </row>
    <row r="32" spans="1:8" ht="31.5" customHeight="1">
      <c r="A32" s="17" t="s">
        <v>171</v>
      </c>
      <c r="B32" s="12"/>
      <c r="C32" s="12"/>
      <c r="D32" s="11">
        <v>7000</v>
      </c>
      <c r="E32" s="11"/>
      <c r="F32" s="12"/>
      <c r="G32" s="12"/>
      <c r="H32" s="41"/>
    </row>
    <row r="33" spans="1:8" ht="12.75">
      <c r="A33" s="13"/>
      <c r="B33" s="14"/>
      <c r="C33" s="14"/>
      <c r="D33" s="14"/>
      <c r="E33" s="14"/>
      <c r="F33" s="14"/>
      <c r="G33" s="14"/>
      <c r="H33" s="15"/>
    </row>
    <row r="34" spans="1:8" ht="66.75" customHeight="1">
      <c r="A34" s="17" t="s">
        <v>12</v>
      </c>
      <c r="B34" s="12"/>
      <c r="C34" s="12"/>
      <c r="D34" s="12">
        <v>-3000</v>
      </c>
      <c r="E34" s="12"/>
      <c r="F34" s="12"/>
      <c r="G34" s="12"/>
      <c r="H34" s="56" t="s">
        <v>185</v>
      </c>
    </row>
    <row r="35" spans="1:8" ht="66.75" customHeight="1">
      <c r="A35" s="16" t="s">
        <v>13</v>
      </c>
      <c r="B35" s="11"/>
      <c r="C35" s="11"/>
      <c r="D35" s="11">
        <v>3000</v>
      </c>
      <c r="E35" s="11"/>
      <c r="F35" s="11"/>
      <c r="G35" s="11"/>
      <c r="H35" s="57"/>
    </row>
    <row r="36" spans="1:8" ht="12" customHeight="1">
      <c r="A36" s="13"/>
      <c r="B36" s="14"/>
      <c r="C36" s="14"/>
      <c r="D36" s="14"/>
      <c r="E36" s="14"/>
      <c r="F36" s="14"/>
      <c r="G36" s="14"/>
      <c r="H36" s="15"/>
    </row>
    <row r="37" spans="1:8" ht="66" customHeight="1">
      <c r="A37" s="17" t="s">
        <v>16</v>
      </c>
      <c r="B37" s="12"/>
      <c r="C37" s="12"/>
      <c r="D37" s="12">
        <v>-2000</v>
      </c>
      <c r="E37" s="12"/>
      <c r="F37" s="12">
        <v>-419000</v>
      </c>
      <c r="G37" s="12">
        <v>-20000</v>
      </c>
      <c r="H37" s="58" t="s">
        <v>186</v>
      </c>
    </row>
    <row r="38" spans="1:8" ht="66" customHeight="1">
      <c r="A38" s="16" t="s">
        <v>17</v>
      </c>
      <c r="B38" s="11">
        <v>441000</v>
      </c>
      <c r="C38" s="11"/>
      <c r="D38" s="11"/>
      <c r="E38" s="11"/>
      <c r="F38" s="11"/>
      <c r="G38" s="11"/>
      <c r="H38" s="59"/>
    </row>
    <row r="39" spans="1:8" ht="12.75">
      <c r="A39" s="13"/>
      <c r="B39" s="14"/>
      <c r="C39" s="14"/>
      <c r="D39" s="14"/>
      <c r="E39" s="14"/>
      <c r="F39" s="14"/>
      <c r="G39" s="14"/>
      <c r="H39" s="15"/>
    </row>
    <row r="40" spans="1:8" ht="12.75">
      <c r="A40" s="42" t="s">
        <v>198</v>
      </c>
      <c r="B40" s="42"/>
      <c r="C40" s="42"/>
      <c r="D40" s="42"/>
      <c r="E40" s="42"/>
      <c r="F40" s="42"/>
      <c r="G40" s="42"/>
      <c r="H40" s="42"/>
    </row>
    <row r="41" spans="1:8" ht="12.75">
      <c r="A41" s="45" t="s">
        <v>178</v>
      </c>
      <c r="B41" s="45"/>
      <c r="C41" s="45"/>
      <c r="D41" s="45"/>
      <c r="E41" s="45"/>
      <c r="F41" s="45"/>
      <c r="G41" s="45"/>
      <c r="H41" s="45"/>
    </row>
    <row r="43" spans="1:8" s="3" customFormat="1" ht="12.75">
      <c r="A43" s="4"/>
      <c r="B43" s="5"/>
      <c r="C43" s="5"/>
      <c r="D43" s="6" t="s">
        <v>2</v>
      </c>
      <c r="E43" s="6" t="s">
        <v>4</v>
      </c>
      <c r="F43" s="6" t="s">
        <v>5</v>
      </c>
      <c r="G43" s="5"/>
      <c r="H43" s="8"/>
    </row>
    <row r="44" spans="1:8" s="27" customFormat="1" ht="12.75">
      <c r="A44" s="24"/>
      <c r="B44" s="25" t="s">
        <v>1</v>
      </c>
      <c r="C44" s="25" t="s">
        <v>11</v>
      </c>
      <c r="D44" s="25" t="s">
        <v>3</v>
      </c>
      <c r="E44" s="25" t="s">
        <v>3</v>
      </c>
      <c r="F44" s="25" t="s">
        <v>6</v>
      </c>
      <c r="G44" s="25" t="s">
        <v>7</v>
      </c>
      <c r="H44" s="26"/>
    </row>
    <row r="45" spans="1:8" s="23" customFormat="1" ht="12.75">
      <c r="A45" s="21" t="s">
        <v>0</v>
      </c>
      <c r="B45" s="46" t="s">
        <v>10</v>
      </c>
      <c r="C45" s="46"/>
      <c r="D45" s="46"/>
      <c r="E45" s="46"/>
      <c r="F45" s="46"/>
      <c r="G45" s="46"/>
      <c r="H45" s="22" t="s">
        <v>8</v>
      </c>
    </row>
    <row r="46" spans="1:8" ht="12.75">
      <c r="A46" s="13"/>
      <c r="B46" s="14"/>
      <c r="C46" s="14"/>
      <c r="D46" s="14"/>
      <c r="E46" s="14"/>
      <c r="F46" s="14"/>
      <c r="G46" s="14"/>
      <c r="H46" s="15"/>
    </row>
    <row r="47" spans="1:8" ht="31.5" customHeight="1">
      <c r="A47" s="17" t="s">
        <v>79</v>
      </c>
      <c r="B47" s="12"/>
      <c r="C47" s="12"/>
      <c r="D47" s="12">
        <v>18000</v>
      </c>
      <c r="E47" s="12"/>
      <c r="F47" s="12">
        <v>3000</v>
      </c>
      <c r="G47" s="12"/>
      <c r="H47" s="47" t="s">
        <v>81</v>
      </c>
    </row>
    <row r="48" spans="1:8" ht="31.5" customHeight="1">
      <c r="A48" s="17" t="s">
        <v>80</v>
      </c>
      <c r="B48" s="12"/>
      <c r="C48" s="12"/>
      <c r="D48" s="12">
        <v>-18000</v>
      </c>
      <c r="E48" s="12"/>
      <c r="F48" s="12">
        <v>-3000</v>
      </c>
      <c r="G48" s="12"/>
      <c r="H48" s="48"/>
    </row>
    <row r="49" spans="1:8" ht="12.75">
      <c r="A49" s="13"/>
      <c r="B49" s="14"/>
      <c r="C49" s="14"/>
      <c r="D49" s="14"/>
      <c r="E49" s="14"/>
      <c r="F49" s="14"/>
      <c r="G49" s="14"/>
      <c r="H49" s="15"/>
    </row>
    <row r="50" spans="1:8" ht="60" customHeight="1">
      <c r="A50" s="17" t="s">
        <v>34</v>
      </c>
      <c r="B50" s="12"/>
      <c r="C50" s="12"/>
      <c r="D50" s="12"/>
      <c r="E50" s="12">
        <v>-580000</v>
      </c>
      <c r="F50" s="12"/>
      <c r="G50" s="12">
        <v>-440000</v>
      </c>
      <c r="H50" s="39" t="s">
        <v>119</v>
      </c>
    </row>
    <row r="51" spans="1:8" ht="60" customHeight="1">
      <c r="A51" s="17" t="s">
        <v>118</v>
      </c>
      <c r="B51" s="12"/>
      <c r="C51" s="12"/>
      <c r="D51" s="11"/>
      <c r="E51" s="11">
        <v>580000</v>
      </c>
      <c r="F51" s="12"/>
      <c r="G51" s="12">
        <v>440000</v>
      </c>
      <c r="H51" s="41"/>
    </row>
    <row r="52" spans="1:8" ht="12.75">
      <c r="A52" s="13"/>
      <c r="B52" s="14"/>
      <c r="C52" s="14"/>
      <c r="D52" s="14"/>
      <c r="E52" s="14"/>
      <c r="F52" s="14"/>
      <c r="G52" s="14"/>
      <c r="H52" s="15"/>
    </row>
    <row r="53" spans="1:8" ht="57" customHeight="1">
      <c r="A53" s="17" t="s">
        <v>163</v>
      </c>
      <c r="B53" s="12"/>
      <c r="C53" s="12"/>
      <c r="D53" s="12">
        <v>-29000</v>
      </c>
      <c r="E53" s="12"/>
      <c r="F53" s="12"/>
      <c r="G53" s="12"/>
      <c r="H53" s="39" t="s">
        <v>187</v>
      </c>
    </row>
    <row r="54" spans="1:8" ht="57" customHeight="1">
      <c r="A54" s="17" t="s">
        <v>164</v>
      </c>
      <c r="B54" s="12"/>
      <c r="C54" s="12"/>
      <c r="D54" s="11">
        <v>29000</v>
      </c>
      <c r="E54" s="11"/>
      <c r="F54" s="12"/>
      <c r="G54" s="12"/>
      <c r="H54" s="41"/>
    </row>
    <row r="55" spans="1:8" ht="12.75">
      <c r="A55" s="13"/>
      <c r="B55" s="14"/>
      <c r="C55" s="14"/>
      <c r="D55" s="14"/>
      <c r="E55" s="14"/>
      <c r="F55" s="14"/>
      <c r="G55" s="14"/>
      <c r="H55" s="15"/>
    </row>
    <row r="56" spans="1:8" ht="60" customHeight="1">
      <c r="A56" s="17" t="s">
        <v>165</v>
      </c>
      <c r="B56" s="12"/>
      <c r="C56" s="12"/>
      <c r="D56" s="12">
        <v>-15000</v>
      </c>
      <c r="E56" s="12"/>
      <c r="F56" s="12">
        <v>-5000</v>
      </c>
      <c r="G56" s="12"/>
      <c r="H56" s="39" t="s">
        <v>188</v>
      </c>
    </row>
    <row r="57" spans="1:8" ht="17.25" customHeight="1">
      <c r="A57" s="37" t="s">
        <v>166</v>
      </c>
      <c r="B57" s="12"/>
      <c r="C57" s="12"/>
      <c r="D57" s="12"/>
      <c r="E57" s="12"/>
      <c r="F57" s="12"/>
      <c r="G57" s="12"/>
      <c r="H57" s="40"/>
    </row>
    <row r="58" spans="1:8" ht="60" customHeight="1">
      <c r="A58" s="17" t="s">
        <v>167</v>
      </c>
      <c r="B58" s="12"/>
      <c r="C58" s="12"/>
      <c r="D58" s="11">
        <v>15000</v>
      </c>
      <c r="E58" s="11"/>
      <c r="F58" s="12">
        <v>5000</v>
      </c>
      <c r="G58" s="12"/>
      <c r="H58" s="41"/>
    </row>
    <row r="59" spans="1:8" ht="12" customHeight="1">
      <c r="A59" s="13"/>
      <c r="B59" s="14"/>
      <c r="C59" s="14"/>
      <c r="D59" s="14"/>
      <c r="E59" s="14"/>
      <c r="F59" s="14"/>
      <c r="G59" s="14"/>
      <c r="H59" s="15"/>
    </row>
    <row r="60" spans="1:8" ht="12.75">
      <c r="A60" s="42" t="s">
        <v>198</v>
      </c>
      <c r="B60" s="42"/>
      <c r="C60" s="42"/>
      <c r="D60" s="42"/>
      <c r="E60" s="42"/>
      <c r="F60" s="42"/>
      <c r="G60" s="42"/>
      <c r="H60" s="42"/>
    </row>
    <row r="61" spans="1:8" ht="12.75">
      <c r="A61" s="45" t="s">
        <v>178</v>
      </c>
      <c r="B61" s="45"/>
      <c r="C61" s="45"/>
      <c r="D61" s="45"/>
      <c r="E61" s="45"/>
      <c r="F61" s="45"/>
      <c r="G61" s="45"/>
      <c r="H61" s="45"/>
    </row>
    <row r="63" spans="1:8" s="3" customFormat="1" ht="12.75">
      <c r="A63" s="4"/>
      <c r="B63" s="5"/>
      <c r="C63" s="5"/>
      <c r="D63" s="6" t="s">
        <v>2</v>
      </c>
      <c r="E63" s="6" t="s">
        <v>4</v>
      </c>
      <c r="F63" s="6" t="s">
        <v>5</v>
      </c>
      <c r="G63" s="5"/>
      <c r="H63" s="8"/>
    </row>
    <row r="64" spans="1:8" s="27" customFormat="1" ht="12.75">
      <c r="A64" s="24"/>
      <c r="B64" s="25" t="s">
        <v>1</v>
      </c>
      <c r="C64" s="25" t="s">
        <v>11</v>
      </c>
      <c r="D64" s="25" t="s">
        <v>3</v>
      </c>
      <c r="E64" s="25" t="s">
        <v>3</v>
      </c>
      <c r="F64" s="25" t="s">
        <v>6</v>
      </c>
      <c r="G64" s="25" t="s">
        <v>7</v>
      </c>
      <c r="H64" s="26"/>
    </row>
    <row r="65" spans="1:8" s="23" customFormat="1" ht="12.75">
      <c r="A65" s="21" t="s">
        <v>0</v>
      </c>
      <c r="B65" s="46" t="s">
        <v>10</v>
      </c>
      <c r="C65" s="46"/>
      <c r="D65" s="46"/>
      <c r="E65" s="46"/>
      <c r="F65" s="46"/>
      <c r="G65" s="46"/>
      <c r="H65" s="22" t="s">
        <v>8</v>
      </c>
    </row>
    <row r="66" spans="1:8" ht="12.75">
      <c r="A66" s="13"/>
      <c r="B66" s="14"/>
      <c r="C66" s="14"/>
      <c r="D66" s="14"/>
      <c r="E66" s="14"/>
      <c r="F66" s="14"/>
      <c r="G66" s="14"/>
      <c r="H66" s="15"/>
    </row>
    <row r="67" spans="1:8" ht="54.75" customHeight="1">
      <c r="A67" s="17" t="s">
        <v>18</v>
      </c>
      <c r="B67" s="12"/>
      <c r="C67" s="12"/>
      <c r="D67" s="12"/>
      <c r="E67" s="12">
        <f>-45000-455000</f>
        <v>-500000</v>
      </c>
      <c r="F67" s="12"/>
      <c r="G67" s="12">
        <v>-725000</v>
      </c>
      <c r="H67" s="56" t="s">
        <v>24</v>
      </c>
    </row>
    <row r="68" spans="1:8" ht="54.75" customHeight="1">
      <c r="A68" s="16" t="s">
        <v>19</v>
      </c>
      <c r="B68" s="11"/>
      <c r="C68" s="11"/>
      <c r="D68" s="11"/>
      <c r="E68" s="11">
        <v>500000</v>
      </c>
      <c r="F68" s="11"/>
      <c r="G68" s="11">
        <v>725000</v>
      </c>
      <c r="H68" s="57"/>
    </row>
    <row r="69" spans="1:8" ht="12" customHeight="1">
      <c r="A69" s="13"/>
      <c r="B69" s="14"/>
      <c r="C69" s="14"/>
      <c r="D69" s="14"/>
      <c r="E69" s="14"/>
      <c r="F69" s="14"/>
      <c r="G69" s="14"/>
      <c r="H69" s="15"/>
    </row>
    <row r="70" spans="1:8" ht="31.5" customHeight="1">
      <c r="A70" s="17" t="s">
        <v>22</v>
      </c>
      <c r="B70" s="10"/>
      <c r="C70" s="10"/>
      <c r="D70" s="10"/>
      <c r="E70" s="10">
        <v>-175000</v>
      </c>
      <c r="F70" s="10"/>
      <c r="G70" s="10"/>
      <c r="H70" s="62" t="s">
        <v>28</v>
      </c>
    </row>
    <row r="71" spans="1:8" ht="41.25" customHeight="1">
      <c r="A71" s="16" t="s">
        <v>23</v>
      </c>
      <c r="B71" s="11"/>
      <c r="C71" s="11"/>
      <c r="D71" s="11"/>
      <c r="E71" s="11">
        <v>175000</v>
      </c>
      <c r="F71" s="11"/>
      <c r="G71" s="11"/>
      <c r="H71" s="52"/>
    </row>
    <row r="72" spans="1:8" ht="12" customHeight="1">
      <c r="A72" s="13"/>
      <c r="B72" s="14"/>
      <c r="C72" s="14"/>
      <c r="D72" s="14"/>
      <c r="E72" s="14"/>
      <c r="F72" s="14"/>
      <c r="G72" s="14"/>
      <c r="H72" s="15"/>
    </row>
    <row r="73" spans="1:8" ht="36.75" customHeight="1">
      <c r="A73" s="28" t="s">
        <v>23</v>
      </c>
      <c r="B73" s="12"/>
      <c r="C73" s="12"/>
      <c r="D73" s="12"/>
      <c r="E73" s="12">
        <v>-171000</v>
      </c>
      <c r="F73" s="12"/>
      <c r="G73" s="12"/>
      <c r="H73" s="51" t="s">
        <v>29</v>
      </c>
    </row>
    <row r="74" spans="1:8" ht="31.5" customHeight="1">
      <c r="A74" s="16" t="s">
        <v>27</v>
      </c>
      <c r="B74" s="11"/>
      <c r="C74" s="11"/>
      <c r="D74" s="11"/>
      <c r="E74" s="11">
        <v>171000</v>
      </c>
      <c r="F74" s="11"/>
      <c r="G74" s="11"/>
      <c r="H74" s="52"/>
    </row>
    <row r="75" spans="1:8" ht="12" customHeight="1">
      <c r="A75" s="13"/>
      <c r="B75" s="14"/>
      <c r="C75" s="14"/>
      <c r="D75" s="14"/>
      <c r="E75" s="14"/>
      <c r="F75" s="14"/>
      <c r="G75" s="14"/>
      <c r="H75" s="15"/>
    </row>
    <row r="76" spans="1:8" ht="45.75" customHeight="1">
      <c r="A76" s="17" t="s">
        <v>197</v>
      </c>
      <c r="B76" s="12"/>
      <c r="C76" s="12"/>
      <c r="D76" s="12"/>
      <c r="E76" s="12">
        <f>-110000-530000</f>
        <v>-640000</v>
      </c>
      <c r="F76" s="12"/>
      <c r="G76" s="12">
        <v>-270000</v>
      </c>
      <c r="H76" s="63" t="s">
        <v>189</v>
      </c>
    </row>
    <row r="77" spans="1:8" ht="45.75" customHeight="1">
      <c r="A77" s="17" t="s">
        <v>33</v>
      </c>
      <c r="B77" s="12"/>
      <c r="C77" s="12"/>
      <c r="D77" s="12"/>
      <c r="E77" s="12">
        <v>-170000</v>
      </c>
      <c r="F77" s="12"/>
      <c r="G77" s="12"/>
      <c r="H77" s="64"/>
    </row>
    <row r="78" spans="1:8" ht="45.75" customHeight="1">
      <c r="A78" s="16" t="s">
        <v>34</v>
      </c>
      <c r="B78" s="11"/>
      <c r="C78" s="11"/>
      <c r="D78" s="11"/>
      <c r="E78" s="11">
        <f>110000+700000</f>
        <v>810000</v>
      </c>
      <c r="F78" s="11"/>
      <c r="G78" s="11">
        <v>270000</v>
      </c>
      <c r="H78" s="60"/>
    </row>
    <row r="79" spans="1:8" ht="12" customHeight="1">
      <c r="A79" s="13"/>
      <c r="B79" s="14"/>
      <c r="C79" s="14"/>
      <c r="D79" s="14"/>
      <c r="E79" s="14"/>
      <c r="F79" s="14"/>
      <c r="G79" s="14"/>
      <c r="H79" s="15"/>
    </row>
    <row r="80" spans="1:8" ht="12.75">
      <c r="A80" s="42" t="s">
        <v>198</v>
      </c>
      <c r="B80" s="42"/>
      <c r="C80" s="42"/>
      <c r="D80" s="42"/>
      <c r="E80" s="42"/>
      <c r="F80" s="42"/>
      <c r="G80" s="42"/>
      <c r="H80" s="42"/>
    </row>
    <row r="81" spans="1:8" ht="12.75">
      <c r="A81" s="45" t="s">
        <v>178</v>
      </c>
      <c r="B81" s="45"/>
      <c r="C81" s="45"/>
      <c r="D81" s="45"/>
      <c r="E81" s="45"/>
      <c r="F81" s="45"/>
      <c r="G81" s="45"/>
      <c r="H81" s="45"/>
    </row>
    <row r="83" spans="1:8" s="3" customFormat="1" ht="12.75">
      <c r="A83" s="4"/>
      <c r="B83" s="5"/>
      <c r="C83" s="5"/>
      <c r="D83" s="6" t="s">
        <v>2</v>
      </c>
      <c r="E83" s="6" t="s">
        <v>4</v>
      </c>
      <c r="F83" s="6" t="s">
        <v>5</v>
      </c>
      <c r="G83" s="5"/>
      <c r="H83" s="8"/>
    </row>
    <row r="84" spans="1:8" s="27" customFormat="1" ht="12.75">
      <c r="A84" s="24"/>
      <c r="B84" s="25" t="s">
        <v>1</v>
      </c>
      <c r="C84" s="25" t="s">
        <v>11</v>
      </c>
      <c r="D84" s="25" t="s">
        <v>3</v>
      </c>
      <c r="E84" s="25" t="s">
        <v>3</v>
      </c>
      <c r="F84" s="25" t="s">
        <v>6</v>
      </c>
      <c r="G84" s="25" t="s">
        <v>7</v>
      </c>
      <c r="H84" s="26"/>
    </row>
    <row r="85" spans="1:8" s="23" customFormat="1" ht="12.75">
      <c r="A85" s="21" t="s">
        <v>0</v>
      </c>
      <c r="B85" s="46" t="s">
        <v>10</v>
      </c>
      <c r="C85" s="46"/>
      <c r="D85" s="46"/>
      <c r="E85" s="46"/>
      <c r="F85" s="46"/>
      <c r="G85" s="46"/>
      <c r="H85" s="22" t="s">
        <v>8</v>
      </c>
    </row>
    <row r="86" spans="1:8" ht="12.75">
      <c r="A86" s="13"/>
      <c r="B86" s="14"/>
      <c r="C86" s="14"/>
      <c r="D86" s="14"/>
      <c r="E86" s="14"/>
      <c r="F86" s="14"/>
      <c r="G86" s="14"/>
      <c r="H86" s="15"/>
    </row>
    <row r="87" spans="1:8" ht="189.75" customHeight="1">
      <c r="A87" s="17" t="s">
        <v>14</v>
      </c>
      <c r="B87" s="12"/>
      <c r="C87" s="12"/>
      <c r="D87" s="12"/>
      <c r="E87" s="12">
        <v>-510000</v>
      </c>
      <c r="F87" s="12"/>
      <c r="G87" s="12">
        <v>-1100000</v>
      </c>
      <c r="H87" s="56" t="s">
        <v>26</v>
      </c>
    </row>
    <row r="88" spans="1:8" ht="189.75" customHeight="1">
      <c r="A88" s="16" t="s">
        <v>15</v>
      </c>
      <c r="B88" s="11"/>
      <c r="C88" s="11"/>
      <c r="D88" s="11"/>
      <c r="E88" s="11">
        <v>510000</v>
      </c>
      <c r="F88" s="11"/>
      <c r="G88" s="11">
        <v>1100000</v>
      </c>
      <c r="H88" s="57"/>
    </row>
    <row r="89" spans="1:8" ht="12" customHeight="1">
      <c r="A89" s="13"/>
      <c r="B89" s="14"/>
      <c r="C89" s="14"/>
      <c r="D89" s="14"/>
      <c r="E89" s="14"/>
      <c r="F89" s="14"/>
      <c r="G89" s="14"/>
      <c r="H89" s="15"/>
    </row>
    <row r="90" spans="1:8" ht="31.5" customHeight="1">
      <c r="A90" s="17" t="s">
        <v>30</v>
      </c>
      <c r="B90" s="12"/>
      <c r="C90" s="12"/>
      <c r="D90" s="12"/>
      <c r="E90" s="12"/>
      <c r="F90" s="12">
        <v>40000</v>
      </c>
      <c r="G90" s="12">
        <v>10000</v>
      </c>
      <c r="H90" s="51" t="s">
        <v>32</v>
      </c>
    </row>
    <row r="91" spans="1:8" ht="31.5" customHeight="1">
      <c r="A91" s="16" t="s">
        <v>31</v>
      </c>
      <c r="B91" s="11"/>
      <c r="C91" s="11"/>
      <c r="D91" s="11"/>
      <c r="E91" s="11"/>
      <c r="F91" s="11">
        <v>-40000</v>
      </c>
      <c r="G91" s="11">
        <v>-10000</v>
      </c>
      <c r="H91" s="52"/>
    </row>
    <row r="92" spans="1:8" ht="12" customHeight="1">
      <c r="A92" s="13"/>
      <c r="B92" s="14"/>
      <c r="C92" s="14"/>
      <c r="D92" s="14"/>
      <c r="E92" s="14"/>
      <c r="F92" s="14"/>
      <c r="G92" s="14"/>
      <c r="H92" s="15"/>
    </row>
    <row r="93" spans="1:8" ht="12.75">
      <c r="A93" s="42" t="s">
        <v>198</v>
      </c>
      <c r="B93" s="42"/>
      <c r="C93" s="42"/>
      <c r="D93" s="42"/>
      <c r="E93" s="42"/>
      <c r="F93" s="42"/>
      <c r="G93" s="42"/>
      <c r="H93" s="42"/>
    </row>
    <row r="94" spans="1:8" ht="12.75">
      <c r="A94" s="45" t="s">
        <v>178</v>
      </c>
      <c r="B94" s="45"/>
      <c r="C94" s="45"/>
      <c r="D94" s="45"/>
      <c r="E94" s="45"/>
      <c r="F94" s="45"/>
      <c r="G94" s="45"/>
      <c r="H94" s="45"/>
    </row>
    <row r="96" spans="1:8" s="3" customFormat="1" ht="12.75">
      <c r="A96" s="4"/>
      <c r="B96" s="5"/>
      <c r="C96" s="5"/>
      <c r="D96" s="6" t="s">
        <v>2</v>
      </c>
      <c r="E96" s="6" t="s">
        <v>4</v>
      </c>
      <c r="F96" s="6" t="s">
        <v>5</v>
      </c>
      <c r="G96" s="5"/>
      <c r="H96" s="8"/>
    </row>
    <row r="97" spans="1:8" s="27" customFormat="1" ht="12.75">
      <c r="A97" s="24"/>
      <c r="B97" s="25" t="s">
        <v>1</v>
      </c>
      <c r="C97" s="25" t="s">
        <v>11</v>
      </c>
      <c r="D97" s="25" t="s">
        <v>3</v>
      </c>
      <c r="E97" s="25" t="s">
        <v>3</v>
      </c>
      <c r="F97" s="25" t="s">
        <v>6</v>
      </c>
      <c r="G97" s="25" t="s">
        <v>7</v>
      </c>
      <c r="H97" s="26"/>
    </row>
    <row r="98" spans="1:8" s="23" customFormat="1" ht="12.75">
      <c r="A98" s="21" t="s">
        <v>0</v>
      </c>
      <c r="B98" s="46" t="s">
        <v>10</v>
      </c>
      <c r="C98" s="46"/>
      <c r="D98" s="46"/>
      <c r="E98" s="46"/>
      <c r="F98" s="46"/>
      <c r="G98" s="46"/>
      <c r="H98" s="22" t="s">
        <v>8</v>
      </c>
    </row>
    <row r="99" spans="1:8" ht="12.75">
      <c r="A99" s="13"/>
      <c r="B99" s="14"/>
      <c r="C99" s="14"/>
      <c r="D99" s="14"/>
      <c r="E99" s="14"/>
      <c r="F99" s="14"/>
      <c r="G99" s="14"/>
      <c r="H99" s="15"/>
    </row>
    <row r="100" spans="1:8" ht="31.5" customHeight="1">
      <c r="A100" s="17" t="s">
        <v>49</v>
      </c>
      <c r="B100" s="12"/>
      <c r="C100" s="12"/>
      <c r="D100" s="12">
        <v>-68000</v>
      </c>
      <c r="E100" s="12"/>
      <c r="F100" s="12">
        <v>-272000</v>
      </c>
      <c r="G100" s="12"/>
      <c r="H100" s="51" t="s">
        <v>52</v>
      </c>
    </row>
    <row r="101" spans="1:8" ht="31.5" customHeight="1">
      <c r="A101" s="17" t="s">
        <v>50</v>
      </c>
      <c r="B101" s="12"/>
      <c r="C101" s="12"/>
      <c r="D101" s="12">
        <v>40000</v>
      </c>
      <c r="E101" s="12"/>
      <c r="F101" s="12">
        <v>160000</v>
      </c>
      <c r="G101" s="12"/>
      <c r="H101" s="51"/>
    </row>
    <row r="102" spans="1:8" ht="31.5" customHeight="1">
      <c r="A102" s="16" t="s">
        <v>51</v>
      </c>
      <c r="B102" s="11"/>
      <c r="C102" s="11"/>
      <c r="D102" s="11">
        <v>28000</v>
      </c>
      <c r="E102" s="11"/>
      <c r="F102" s="11">
        <v>112000</v>
      </c>
      <c r="G102" s="11"/>
      <c r="H102" s="52"/>
    </row>
    <row r="103" spans="1:8" ht="12" customHeight="1">
      <c r="A103" s="13"/>
      <c r="B103" s="14"/>
      <c r="C103" s="14"/>
      <c r="D103" s="14"/>
      <c r="E103" s="14"/>
      <c r="F103" s="14"/>
      <c r="G103" s="14"/>
      <c r="H103" s="15"/>
    </row>
    <row r="104" spans="1:8" ht="94.5" customHeight="1">
      <c r="A104" s="17" t="s">
        <v>46</v>
      </c>
      <c r="B104" s="12"/>
      <c r="C104" s="12"/>
      <c r="D104" s="12"/>
      <c r="E104" s="12">
        <v>1000000</v>
      </c>
      <c r="F104" s="12"/>
      <c r="G104" s="12"/>
      <c r="H104" s="49" t="s">
        <v>48</v>
      </c>
    </row>
    <row r="105" spans="1:8" ht="94.5" customHeight="1">
      <c r="A105" s="16" t="s">
        <v>47</v>
      </c>
      <c r="B105" s="11"/>
      <c r="C105" s="11"/>
      <c r="D105" s="11"/>
      <c r="E105" s="11">
        <v>-1000000</v>
      </c>
      <c r="F105" s="11"/>
      <c r="G105" s="11"/>
      <c r="H105" s="50"/>
    </row>
    <row r="106" spans="1:8" ht="12" customHeight="1">
      <c r="A106" s="13"/>
      <c r="B106" s="14"/>
      <c r="C106" s="14"/>
      <c r="D106" s="14"/>
      <c r="E106" s="14"/>
      <c r="F106" s="14"/>
      <c r="G106" s="14"/>
      <c r="H106" s="15"/>
    </row>
    <row r="107" spans="1:8" ht="50.25" customHeight="1">
      <c r="A107" s="17" t="s">
        <v>53</v>
      </c>
      <c r="B107" s="12"/>
      <c r="C107" s="12"/>
      <c r="D107" s="12"/>
      <c r="E107" s="12">
        <v>1235000</v>
      </c>
      <c r="F107" s="12"/>
      <c r="G107" s="12"/>
      <c r="H107" s="49" t="s">
        <v>190</v>
      </c>
    </row>
    <row r="108" spans="1:8" ht="50.25" customHeight="1">
      <c r="A108" s="16" t="s">
        <v>54</v>
      </c>
      <c r="B108" s="11"/>
      <c r="C108" s="11"/>
      <c r="D108" s="11"/>
      <c r="E108" s="11">
        <v>-1235000</v>
      </c>
      <c r="F108" s="11"/>
      <c r="G108" s="11"/>
      <c r="H108" s="50"/>
    </row>
    <row r="109" spans="1:8" ht="12" customHeight="1">
      <c r="A109" s="13"/>
      <c r="B109" s="14"/>
      <c r="C109" s="14"/>
      <c r="D109" s="14"/>
      <c r="E109" s="14"/>
      <c r="F109" s="14"/>
      <c r="G109" s="14"/>
      <c r="H109" s="15"/>
    </row>
    <row r="110" spans="1:8" ht="12.75">
      <c r="A110" s="55" t="s">
        <v>198</v>
      </c>
      <c r="B110" s="55"/>
      <c r="C110" s="55"/>
      <c r="D110" s="55"/>
      <c r="E110" s="55"/>
      <c r="F110" s="55"/>
      <c r="G110" s="55"/>
      <c r="H110" s="55"/>
    </row>
    <row r="111" spans="1:8" ht="12.75">
      <c r="A111" s="45" t="s">
        <v>178</v>
      </c>
      <c r="B111" s="45"/>
      <c r="C111" s="45"/>
      <c r="D111" s="45"/>
      <c r="E111" s="45"/>
      <c r="F111" s="45"/>
      <c r="G111" s="45"/>
      <c r="H111" s="45"/>
    </row>
    <row r="113" spans="1:8" s="3" customFormat="1" ht="12.75">
      <c r="A113" s="4"/>
      <c r="B113" s="5"/>
      <c r="C113" s="5"/>
      <c r="D113" s="6" t="s">
        <v>2</v>
      </c>
      <c r="E113" s="6" t="s">
        <v>4</v>
      </c>
      <c r="F113" s="6" t="s">
        <v>5</v>
      </c>
      <c r="G113" s="5"/>
      <c r="H113" s="8"/>
    </row>
    <row r="114" spans="1:8" s="27" customFormat="1" ht="12.75">
      <c r="A114" s="24"/>
      <c r="B114" s="25" t="s">
        <v>1</v>
      </c>
      <c r="C114" s="25" t="s">
        <v>11</v>
      </c>
      <c r="D114" s="25" t="s">
        <v>3</v>
      </c>
      <c r="E114" s="25" t="s">
        <v>3</v>
      </c>
      <c r="F114" s="25" t="s">
        <v>6</v>
      </c>
      <c r="G114" s="25" t="s">
        <v>7</v>
      </c>
      <c r="H114" s="26"/>
    </row>
    <row r="115" spans="1:8" s="23" customFormat="1" ht="12.75">
      <c r="A115" s="21" t="s">
        <v>0</v>
      </c>
      <c r="B115" s="46" t="s">
        <v>10</v>
      </c>
      <c r="C115" s="46"/>
      <c r="D115" s="46"/>
      <c r="E115" s="46"/>
      <c r="F115" s="46"/>
      <c r="G115" s="46"/>
      <c r="H115" s="22" t="s">
        <v>8</v>
      </c>
    </row>
    <row r="116" spans="1:8" ht="12" customHeight="1">
      <c r="A116" s="13"/>
      <c r="B116" s="14"/>
      <c r="C116" s="14"/>
      <c r="D116" s="14"/>
      <c r="E116" s="14"/>
      <c r="F116" s="14"/>
      <c r="G116" s="14"/>
      <c r="H116" s="15"/>
    </row>
    <row r="117" spans="1:8" ht="45" customHeight="1">
      <c r="A117" s="17" t="s">
        <v>55</v>
      </c>
      <c r="B117" s="12"/>
      <c r="C117" s="12"/>
      <c r="D117" s="12"/>
      <c r="E117" s="12">
        <v>-180000</v>
      </c>
      <c r="F117" s="12"/>
      <c r="G117" s="12">
        <v>-260000</v>
      </c>
      <c r="H117" s="51" t="s">
        <v>57</v>
      </c>
    </row>
    <row r="118" spans="1:8" ht="45" customHeight="1">
      <c r="A118" s="16" t="s">
        <v>56</v>
      </c>
      <c r="B118" s="11"/>
      <c r="C118" s="11"/>
      <c r="D118" s="11"/>
      <c r="E118" s="11">
        <v>180000</v>
      </c>
      <c r="F118" s="11"/>
      <c r="G118" s="11">
        <v>260000</v>
      </c>
      <c r="H118" s="52"/>
    </row>
    <row r="119" spans="1:8" ht="12" customHeight="1">
      <c r="A119" s="13"/>
      <c r="B119" s="14"/>
      <c r="C119" s="14"/>
      <c r="D119" s="14"/>
      <c r="E119" s="14"/>
      <c r="F119" s="14"/>
      <c r="G119" s="14"/>
      <c r="H119" s="15"/>
    </row>
    <row r="120" spans="1:8" ht="31.5" customHeight="1">
      <c r="A120" s="17" t="s">
        <v>58</v>
      </c>
      <c r="B120" s="12"/>
      <c r="C120" s="12"/>
      <c r="D120" s="12"/>
      <c r="E120" s="12">
        <v>7000</v>
      </c>
      <c r="F120" s="12"/>
      <c r="G120" s="12"/>
      <c r="H120" s="51" t="s">
        <v>60</v>
      </c>
    </row>
    <row r="121" spans="1:8" ht="31.5" customHeight="1">
      <c r="A121" s="16" t="s">
        <v>59</v>
      </c>
      <c r="B121" s="11"/>
      <c r="C121" s="11"/>
      <c r="D121" s="11"/>
      <c r="E121" s="11">
        <v>-7000</v>
      </c>
      <c r="F121" s="11"/>
      <c r="G121" s="11"/>
      <c r="H121" s="52"/>
    </row>
    <row r="122" spans="1:8" ht="12" customHeight="1">
      <c r="A122" s="13"/>
      <c r="B122" s="14"/>
      <c r="C122" s="14"/>
      <c r="D122" s="14"/>
      <c r="E122" s="14"/>
      <c r="F122" s="14"/>
      <c r="G122" s="14"/>
      <c r="H122" s="15"/>
    </row>
    <row r="123" spans="1:8" ht="75" customHeight="1">
      <c r="A123" s="17" t="s">
        <v>18</v>
      </c>
      <c r="B123" s="12"/>
      <c r="C123" s="12"/>
      <c r="D123" s="12"/>
      <c r="E123" s="12">
        <v>7000</v>
      </c>
      <c r="F123" s="12"/>
      <c r="G123" s="12"/>
      <c r="H123" s="49" t="s">
        <v>191</v>
      </c>
    </row>
    <row r="124" spans="1:8" ht="75" customHeight="1">
      <c r="A124" s="16" t="s">
        <v>61</v>
      </c>
      <c r="B124" s="11"/>
      <c r="C124" s="11"/>
      <c r="D124" s="11"/>
      <c r="E124" s="11">
        <v>-7000</v>
      </c>
      <c r="F124" s="11"/>
      <c r="G124" s="11"/>
      <c r="H124" s="50"/>
    </row>
    <row r="125" spans="1:8" ht="12.75">
      <c r="A125" s="13"/>
      <c r="B125" s="14"/>
      <c r="C125" s="14"/>
      <c r="D125" s="14"/>
      <c r="E125" s="14"/>
      <c r="F125" s="14"/>
      <c r="G125" s="14"/>
      <c r="H125" s="15"/>
    </row>
    <row r="126" spans="1:8" s="34" customFormat="1" ht="46.5" customHeight="1">
      <c r="A126" s="32" t="s">
        <v>73</v>
      </c>
      <c r="B126" s="12"/>
      <c r="C126" s="12"/>
      <c r="D126" s="12"/>
      <c r="E126" s="12">
        <v>-135000</v>
      </c>
      <c r="F126" s="12"/>
      <c r="G126" s="12">
        <v>-275000</v>
      </c>
      <c r="H126" s="39" t="s">
        <v>72</v>
      </c>
    </row>
    <row r="127" spans="1:8" s="34" customFormat="1" ht="46.5" customHeight="1">
      <c r="A127" s="35" t="s">
        <v>19</v>
      </c>
      <c r="B127" s="11"/>
      <c r="C127" s="11"/>
      <c r="D127" s="11"/>
      <c r="E127" s="11">
        <v>135000</v>
      </c>
      <c r="F127" s="11"/>
      <c r="G127" s="11">
        <v>275000</v>
      </c>
      <c r="H127" s="41"/>
    </row>
    <row r="128" spans="1:8" ht="12.75">
      <c r="A128" s="13"/>
      <c r="B128" s="14"/>
      <c r="C128" s="14"/>
      <c r="D128" s="14"/>
      <c r="E128" s="14"/>
      <c r="F128" s="14"/>
      <c r="G128" s="14"/>
      <c r="H128" s="15"/>
    </row>
    <row r="129" spans="1:8" ht="12.75">
      <c r="A129" s="42" t="s">
        <v>198</v>
      </c>
      <c r="B129" s="42"/>
      <c r="C129" s="42"/>
      <c r="D129" s="42"/>
      <c r="E129" s="42"/>
      <c r="F129" s="42"/>
      <c r="G129" s="42"/>
      <c r="H129" s="42"/>
    </row>
    <row r="130" spans="1:8" ht="12.75">
      <c r="A130" s="45" t="s">
        <v>178</v>
      </c>
      <c r="B130" s="45"/>
      <c r="C130" s="45"/>
      <c r="D130" s="45"/>
      <c r="E130" s="45"/>
      <c r="F130" s="45"/>
      <c r="G130" s="45"/>
      <c r="H130" s="45"/>
    </row>
    <row r="132" spans="1:8" s="3" customFormat="1" ht="12.75">
      <c r="A132" s="4"/>
      <c r="B132" s="5"/>
      <c r="C132" s="5"/>
      <c r="D132" s="6" t="s">
        <v>2</v>
      </c>
      <c r="E132" s="6" t="s">
        <v>4</v>
      </c>
      <c r="F132" s="6" t="s">
        <v>5</v>
      </c>
      <c r="G132" s="5"/>
      <c r="H132" s="8"/>
    </row>
    <row r="133" spans="1:8" s="27" customFormat="1" ht="12.75">
      <c r="A133" s="24"/>
      <c r="B133" s="25" t="s">
        <v>1</v>
      </c>
      <c r="C133" s="25" t="s">
        <v>11</v>
      </c>
      <c r="D133" s="25" t="s">
        <v>3</v>
      </c>
      <c r="E133" s="25" t="s">
        <v>3</v>
      </c>
      <c r="F133" s="25" t="s">
        <v>6</v>
      </c>
      <c r="G133" s="25" t="s">
        <v>7</v>
      </c>
      <c r="H133" s="26"/>
    </row>
    <row r="134" spans="1:8" s="23" customFormat="1" ht="12.75">
      <c r="A134" s="21" t="s">
        <v>0</v>
      </c>
      <c r="B134" s="46" t="s">
        <v>10</v>
      </c>
      <c r="C134" s="46"/>
      <c r="D134" s="46"/>
      <c r="E134" s="46"/>
      <c r="F134" s="46"/>
      <c r="G134" s="46"/>
      <c r="H134" s="22" t="s">
        <v>8</v>
      </c>
    </row>
    <row r="135" spans="1:8" ht="12.75">
      <c r="A135" s="13"/>
      <c r="B135" s="14"/>
      <c r="C135" s="14"/>
      <c r="D135" s="14"/>
      <c r="E135" s="14"/>
      <c r="F135" s="14"/>
      <c r="G135" s="14"/>
      <c r="H135" s="15"/>
    </row>
    <row r="136" spans="1:8" s="34" customFormat="1" ht="72" customHeight="1">
      <c r="A136" s="32" t="s">
        <v>75</v>
      </c>
      <c r="B136" s="12"/>
      <c r="C136" s="12"/>
      <c r="D136" s="12">
        <v>-55000</v>
      </c>
      <c r="E136" s="12">
        <v>-155000</v>
      </c>
      <c r="F136" s="12"/>
      <c r="G136" s="12"/>
      <c r="H136" s="39" t="s">
        <v>74</v>
      </c>
    </row>
    <row r="137" spans="1:8" s="34" customFormat="1" ht="72" customHeight="1">
      <c r="A137" s="35" t="s">
        <v>18</v>
      </c>
      <c r="B137" s="11"/>
      <c r="C137" s="11"/>
      <c r="D137" s="11">
        <v>55000</v>
      </c>
      <c r="E137" s="11">
        <v>155000</v>
      </c>
      <c r="F137" s="11"/>
      <c r="G137" s="11"/>
      <c r="H137" s="41"/>
    </row>
    <row r="138" spans="1:8" ht="12" customHeight="1">
      <c r="A138" s="13"/>
      <c r="B138" s="14"/>
      <c r="C138" s="14"/>
      <c r="D138" s="14"/>
      <c r="E138" s="14"/>
      <c r="F138" s="14"/>
      <c r="G138" s="14"/>
      <c r="H138" s="15"/>
    </row>
    <row r="139" spans="1:8" s="34" customFormat="1" ht="42.75" customHeight="1">
      <c r="A139" s="32" t="s">
        <v>77</v>
      </c>
      <c r="B139" s="12"/>
      <c r="C139" s="12"/>
      <c r="D139" s="12"/>
      <c r="E139" s="12">
        <v>106000</v>
      </c>
      <c r="F139" s="12"/>
      <c r="G139" s="12">
        <v>27000</v>
      </c>
      <c r="H139" s="39" t="s">
        <v>76</v>
      </c>
    </row>
    <row r="140" spans="1:8" s="34" customFormat="1" ht="42.75" customHeight="1">
      <c r="A140" s="35" t="s">
        <v>78</v>
      </c>
      <c r="B140" s="11"/>
      <c r="C140" s="11"/>
      <c r="D140" s="11"/>
      <c r="E140" s="11">
        <v>-106000</v>
      </c>
      <c r="F140" s="11"/>
      <c r="G140" s="11">
        <v>-27000</v>
      </c>
      <c r="H140" s="41"/>
    </row>
    <row r="141" spans="1:8" ht="12.75">
      <c r="A141" s="13"/>
      <c r="B141" s="14"/>
      <c r="C141" s="14"/>
      <c r="D141" s="14"/>
      <c r="E141" s="14"/>
      <c r="F141" s="14"/>
      <c r="G141" s="14"/>
      <c r="H141" s="15"/>
    </row>
    <row r="142" spans="1:8" ht="44.25" customHeight="1">
      <c r="A142" s="17" t="s">
        <v>75</v>
      </c>
      <c r="B142" s="12"/>
      <c r="C142" s="12"/>
      <c r="D142" s="12">
        <v>-145000</v>
      </c>
      <c r="E142" s="12">
        <v>-200000</v>
      </c>
      <c r="F142" s="12"/>
      <c r="G142" s="12"/>
      <c r="H142" s="39" t="s">
        <v>192</v>
      </c>
    </row>
    <row r="143" spans="1:8" ht="44.25" customHeight="1">
      <c r="A143" s="17" t="s">
        <v>92</v>
      </c>
      <c r="B143" s="12"/>
      <c r="C143" s="12"/>
      <c r="D143" s="11">
        <v>145000</v>
      </c>
      <c r="E143" s="11">
        <v>200000</v>
      </c>
      <c r="F143" s="12"/>
      <c r="G143" s="12"/>
      <c r="H143" s="41"/>
    </row>
    <row r="144" spans="1:8" ht="12.75">
      <c r="A144" s="13"/>
      <c r="B144" s="14"/>
      <c r="C144" s="14"/>
      <c r="D144" s="14"/>
      <c r="E144" s="14"/>
      <c r="F144" s="14"/>
      <c r="G144" s="14"/>
      <c r="H144" s="15"/>
    </row>
    <row r="145" spans="1:8" ht="45.75" customHeight="1">
      <c r="A145" s="17" t="s">
        <v>82</v>
      </c>
      <c r="B145" s="12"/>
      <c r="C145" s="12"/>
      <c r="D145" s="12"/>
      <c r="E145" s="12">
        <v>-200000</v>
      </c>
      <c r="F145" s="12"/>
      <c r="G145" s="12"/>
      <c r="H145" s="39" t="s">
        <v>93</v>
      </c>
    </row>
    <row r="146" spans="1:8" ht="45.75" customHeight="1">
      <c r="A146" s="17" t="s">
        <v>92</v>
      </c>
      <c r="B146" s="12"/>
      <c r="C146" s="12"/>
      <c r="D146" s="11"/>
      <c r="E146" s="11">
        <v>200000</v>
      </c>
      <c r="F146" s="12"/>
      <c r="G146" s="12"/>
      <c r="H146" s="41"/>
    </row>
    <row r="147" spans="1:8" ht="12.75">
      <c r="A147" s="13"/>
      <c r="B147" s="14"/>
      <c r="C147" s="14"/>
      <c r="D147" s="14"/>
      <c r="E147" s="14"/>
      <c r="F147" s="14"/>
      <c r="G147" s="14"/>
      <c r="H147" s="15"/>
    </row>
    <row r="148" spans="1:8" ht="12.75">
      <c r="A148" s="42" t="s">
        <v>198</v>
      </c>
      <c r="B148" s="42"/>
      <c r="C148" s="42"/>
      <c r="D148" s="42"/>
      <c r="E148" s="42"/>
      <c r="F148" s="42"/>
      <c r="G148" s="42"/>
      <c r="H148" s="42"/>
    </row>
    <row r="149" spans="1:8" ht="12.75">
      <c r="A149" s="45" t="s">
        <v>178</v>
      </c>
      <c r="B149" s="45"/>
      <c r="C149" s="45"/>
      <c r="D149" s="45"/>
      <c r="E149" s="45"/>
      <c r="F149" s="45"/>
      <c r="G149" s="45"/>
      <c r="H149" s="45"/>
    </row>
    <row r="151" spans="1:8" s="3" customFormat="1" ht="12.75">
      <c r="A151" s="4"/>
      <c r="B151" s="5"/>
      <c r="C151" s="5"/>
      <c r="D151" s="6" t="s">
        <v>2</v>
      </c>
      <c r="E151" s="6" t="s">
        <v>4</v>
      </c>
      <c r="F151" s="6" t="s">
        <v>5</v>
      </c>
      <c r="G151" s="5"/>
      <c r="H151" s="8"/>
    </row>
    <row r="152" spans="1:8" s="27" customFormat="1" ht="12.75">
      <c r="A152" s="24"/>
      <c r="B152" s="25" t="s">
        <v>1</v>
      </c>
      <c r="C152" s="25" t="s">
        <v>11</v>
      </c>
      <c r="D152" s="25" t="s">
        <v>3</v>
      </c>
      <c r="E152" s="25" t="s">
        <v>3</v>
      </c>
      <c r="F152" s="25" t="s">
        <v>6</v>
      </c>
      <c r="G152" s="25" t="s">
        <v>7</v>
      </c>
      <c r="H152" s="26"/>
    </row>
    <row r="153" spans="1:8" s="23" customFormat="1" ht="12.75">
      <c r="A153" s="21" t="s">
        <v>0</v>
      </c>
      <c r="B153" s="46" t="s">
        <v>10</v>
      </c>
      <c r="C153" s="46"/>
      <c r="D153" s="46"/>
      <c r="E153" s="46"/>
      <c r="F153" s="46"/>
      <c r="G153" s="46"/>
      <c r="H153" s="22" t="s">
        <v>8</v>
      </c>
    </row>
    <row r="154" spans="1:8" ht="12.75">
      <c r="A154" s="13"/>
      <c r="B154" s="14"/>
      <c r="C154" s="14"/>
      <c r="D154" s="14"/>
      <c r="E154" s="14"/>
      <c r="F154" s="14"/>
      <c r="G154" s="14"/>
      <c r="H154" s="15"/>
    </row>
    <row r="155" spans="1:8" ht="60" customHeight="1">
      <c r="A155" s="17" t="s">
        <v>75</v>
      </c>
      <c r="B155" s="12"/>
      <c r="C155" s="12"/>
      <c r="D155" s="12"/>
      <c r="E155" s="12">
        <v>-180000</v>
      </c>
      <c r="F155" s="12"/>
      <c r="G155" s="12"/>
      <c r="H155" s="39" t="s">
        <v>109</v>
      </c>
    </row>
    <row r="156" spans="1:8" ht="60" customHeight="1">
      <c r="A156" s="17" t="s">
        <v>110</v>
      </c>
      <c r="B156" s="12"/>
      <c r="C156" s="12"/>
      <c r="D156" s="11"/>
      <c r="E156" s="11">
        <v>180000</v>
      </c>
      <c r="F156" s="12"/>
      <c r="G156" s="12"/>
      <c r="H156" s="41"/>
    </row>
    <row r="157" spans="1:8" ht="12.75">
      <c r="A157" s="13"/>
      <c r="B157" s="14"/>
      <c r="C157" s="14"/>
      <c r="D157" s="14"/>
      <c r="E157" s="14"/>
      <c r="F157" s="14"/>
      <c r="G157" s="14"/>
      <c r="H157" s="15"/>
    </row>
    <row r="158" spans="1:8" ht="51" customHeight="1">
      <c r="A158" s="17" t="s">
        <v>82</v>
      </c>
      <c r="B158" s="12"/>
      <c r="C158" s="12"/>
      <c r="D158" s="12"/>
      <c r="E158" s="12">
        <v>-60000</v>
      </c>
      <c r="F158" s="12"/>
      <c r="G158" s="12"/>
      <c r="H158" s="39" t="s">
        <v>111</v>
      </c>
    </row>
    <row r="159" spans="1:8" ht="51" customHeight="1">
      <c r="A159" s="17" t="s">
        <v>110</v>
      </c>
      <c r="B159" s="12"/>
      <c r="C159" s="12"/>
      <c r="D159" s="11"/>
      <c r="E159" s="11">
        <v>60000</v>
      </c>
      <c r="F159" s="12"/>
      <c r="G159" s="12"/>
      <c r="H159" s="41"/>
    </row>
    <row r="160" spans="1:8" ht="12.75">
      <c r="A160" s="13"/>
      <c r="B160" s="14"/>
      <c r="C160" s="14"/>
      <c r="D160" s="14"/>
      <c r="E160" s="14"/>
      <c r="F160" s="14"/>
      <c r="G160" s="14"/>
      <c r="H160" s="15"/>
    </row>
    <row r="161" spans="1:8" ht="85.5" customHeight="1">
      <c r="A161" s="17" t="s">
        <v>112</v>
      </c>
      <c r="B161" s="12"/>
      <c r="C161" s="12"/>
      <c r="D161" s="12">
        <v>-355000</v>
      </c>
      <c r="E161" s="12">
        <f>-250000-775000</f>
        <v>-1025000</v>
      </c>
      <c r="F161" s="12"/>
      <c r="G161" s="12"/>
      <c r="H161" s="39" t="s">
        <v>113</v>
      </c>
    </row>
    <row r="162" spans="1:8" ht="85.5" customHeight="1">
      <c r="A162" s="17" t="s">
        <v>114</v>
      </c>
      <c r="B162" s="12"/>
      <c r="C162" s="12"/>
      <c r="D162" s="11">
        <v>355000</v>
      </c>
      <c r="E162" s="11">
        <v>1025000</v>
      </c>
      <c r="F162" s="12"/>
      <c r="G162" s="12"/>
      <c r="H162" s="41"/>
    </row>
    <row r="163" spans="1:8" ht="12.75">
      <c r="A163" s="13"/>
      <c r="B163" s="14"/>
      <c r="C163" s="14"/>
      <c r="D163" s="14"/>
      <c r="E163" s="14"/>
      <c r="F163" s="14"/>
      <c r="G163" s="14"/>
      <c r="H163" s="15"/>
    </row>
    <row r="164" spans="1:8" ht="12.75">
      <c r="A164" s="42" t="s">
        <v>198</v>
      </c>
      <c r="B164" s="42"/>
      <c r="C164" s="42"/>
      <c r="D164" s="42"/>
      <c r="E164" s="42"/>
      <c r="F164" s="42"/>
      <c r="G164" s="42"/>
      <c r="H164" s="42"/>
    </row>
    <row r="165" spans="1:8" ht="12.75">
      <c r="A165" s="45" t="s">
        <v>178</v>
      </c>
      <c r="B165" s="45"/>
      <c r="C165" s="45"/>
      <c r="D165" s="45"/>
      <c r="E165" s="45"/>
      <c r="F165" s="45"/>
      <c r="G165" s="45"/>
      <c r="H165" s="45"/>
    </row>
    <row r="167" spans="1:8" s="3" customFormat="1" ht="12.75">
      <c r="A167" s="4"/>
      <c r="B167" s="5"/>
      <c r="C167" s="5"/>
      <c r="D167" s="6" t="s">
        <v>2</v>
      </c>
      <c r="E167" s="6" t="s">
        <v>4</v>
      </c>
      <c r="F167" s="6" t="s">
        <v>5</v>
      </c>
      <c r="G167" s="5"/>
      <c r="H167" s="8"/>
    </row>
    <row r="168" spans="1:8" s="27" customFormat="1" ht="12.75">
      <c r="A168" s="24"/>
      <c r="B168" s="25" t="s">
        <v>1</v>
      </c>
      <c r="C168" s="25" t="s">
        <v>11</v>
      </c>
      <c r="D168" s="25" t="s">
        <v>3</v>
      </c>
      <c r="E168" s="25" t="s">
        <v>3</v>
      </c>
      <c r="F168" s="25" t="s">
        <v>6</v>
      </c>
      <c r="G168" s="25" t="s">
        <v>7</v>
      </c>
      <c r="H168" s="26"/>
    </row>
    <row r="169" spans="1:8" s="23" customFormat="1" ht="12.75">
      <c r="A169" s="21" t="s">
        <v>0</v>
      </c>
      <c r="B169" s="46" t="s">
        <v>10</v>
      </c>
      <c r="C169" s="46"/>
      <c r="D169" s="46"/>
      <c r="E169" s="46"/>
      <c r="F169" s="46"/>
      <c r="G169" s="46"/>
      <c r="H169" s="22" t="s">
        <v>8</v>
      </c>
    </row>
    <row r="170" spans="1:8" ht="12.75">
      <c r="A170" s="13"/>
      <c r="B170" s="14"/>
      <c r="C170" s="14"/>
      <c r="D170" s="14"/>
      <c r="E170" s="14"/>
      <c r="F170" s="14"/>
      <c r="G170" s="14"/>
      <c r="H170" s="15"/>
    </row>
    <row r="171" spans="1:8" ht="31.5" customHeight="1">
      <c r="A171" s="17" t="s">
        <v>115</v>
      </c>
      <c r="B171" s="12"/>
      <c r="C171" s="12"/>
      <c r="D171" s="12"/>
      <c r="E171" s="12">
        <v>300000</v>
      </c>
      <c r="F171" s="12"/>
      <c r="G171" s="12"/>
      <c r="H171" s="39" t="s">
        <v>117</v>
      </c>
    </row>
    <row r="172" spans="1:8" ht="31.5" customHeight="1">
      <c r="A172" s="17" t="s">
        <v>116</v>
      </c>
      <c r="B172" s="12"/>
      <c r="C172" s="12"/>
      <c r="D172" s="11"/>
      <c r="E172" s="11">
        <v>-300000</v>
      </c>
      <c r="F172" s="12"/>
      <c r="G172" s="12"/>
      <c r="H172" s="41"/>
    </row>
    <row r="173" spans="1:8" ht="12.75">
      <c r="A173" s="13"/>
      <c r="B173" s="14"/>
      <c r="C173" s="14"/>
      <c r="D173" s="14"/>
      <c r="E173" s="14"/>
      <c r="F173" s="14"/>
      <c r="G173" s="14"/>
      <c r="H173" s="15"/>
    </row>
    <row r="174" spans="1:8" ht="31.5" customHeight="1">
      <c r="A174" s="17" t="s">
        <v>121</v>
      </c>
      <c r="B174" s="12"/>
      <c r="C174" s="12"/>
      <c r="D174" s="12">
        <v>10000</v>
      </c>
      <c r="E174" s="12"/>
      <c r="F174" s="12">
        <v>640000</v>
      </c>
      <c r="G174" s="12">
        <v>150000</v>
      </c>
      <c r="H174" s="39" t="s">
        <v>193</v>
      </c>
    </row>
    <row r="175" spans="1:8" ht="31.5" customHeight="1">
      <c r="A175" s="17" t="s">
        <v>120</v>
      </c>
      <c r="B175" s="12"/>
      <c r="C175" s="12"/>
      <c r="D175" s="11">
        <v>-10000</v>
      </c>
      <c r="E175" s="11"/>
      <c r="F175" s="12">
        <v>-640000</v>
      </c>
      <c r="G175" s="12">
        <v>-150000</v>
      </c>
      <c r="H175" s="41"/>
    </row>
    <row r="176" spans="1:8" ht="12.75">
      <c r="A176" s="13"/>
      <c r="B176" s="14"/>
      <c r="C176" s="14"/>
      <c r="D176" s="14"/>
      <c r="E176" s="14"/>
      <c r="F176" s="14"/>
      <c r="G176" s="14"/>
      <c r="H176" s="15"/>
    </row>
    <row r="177" spans="1:8" ht="31.5" customHeight="1">
      <c r="A177" s="17" t="s">
        <v>179</v>
      </c>
      <c r="B177" s="12"/>
      <c r="C177" s="12"/>
      <c r="D177" s="12">
        <v>105000</v>
      </c>
      <c r="E177" s="12">
        <v>290000</v>
      </c>
      <c r="F177" s="12"/>
      <c r="G177" s="12"/>
      <c r="H177" s="39" t="s">
        <v>123</v>
      </c>
    </row>
    <row r="178" spans="1:8" ht="31.5" customHeight="1">
      <c r="A178" s="17" t="s">
        <v>122</v>
      </c>
      <c r="B178" s="12"/>
      <c r="C178" s="12"/>
      <c r="D178" s="12">
        <v>110000</v>
      </c>
      <c r="E178" s="12">
        <v>365000</v>
      </c>
      <c r="F178" s="12"/>
      <c r="G178" s="12"/>
      <c r="H178" s="40"/>
    </row>
    <row r="179" spans="1:8" ht="31.5" customHeight="1">
      <c r="A179" s="17" t="s">
        <v>75</v>
      </c>
      <c r="B179" s="12"/>
      <c r="C179" s="12"/>
      <c r="D179" s="11">
        <v>-215000</v>
      </c>
      <c r="E179" s="11">
        <v>-655000</v>
      </c>
      <c r="F179" s="12"/>
      <c r="G179" s="12"/>
      <c r="H179" s="41"/>
    </row>
    <row r="180" spans="1:8" ht="12.75">
      <c r="A180" s="13"/>
      <c r="B180" s="14"/>
      <c r="C180" s="14"/>
      <c r="D180" s="14"/>
      <c r="E180" s="14"/>
      <c r="F180" s="14"/>
      <c r="G180" s="14"/>
      <c r="H180" s="15"/>
    </row>
    <row r="181" spans="1:8" ht="77.25" customHeight="1">
      <c r="A181" s="17" t="s">
        <v>127</v>
      </c>
      <c r="B181" s="12"/>
      <c r="C181" s="12"/>
      <c r="D181" s="12">
        <v>-175000</v>
      </c>
      <c r="E181" s="12"/>
      <c r="F181" s="12"/>
      <c r="G181" s="12"/>
      <c r="H181" s="39" t="s">
        <v>194</v>
      </c>
    </row>
    <row r="182" spans="1:8" ht="77.25" customHeight="1">
      <c r="A182" s="17" t="s">
        <v>126</v>
      </c>
      <c r="B182" s="12"/>
      <c r="C182" s="12"/>
      <c r="D182" s="11">
        <v>175000</v>
      </c>
      <c r="E182" s="11"/>
      <c r="F182" s="12"/>
      <c r="G182" s="12"/>
      <c r="H182" s="41"/>
    </row>
    <row r="183" spans="1:8" ht="12.75">
      <c r="A183" s="13"/>
      <c r="B183" s="14"/>
      <c r="C183" s="14"/>
      <c r="D183" s="14"/>
      <c r="E183" s="14"/>
      <c r="F183" s="14"/>
      <c r="G183" s="14"/>
      <c r="H183" s="15"/>
    </row>
    <row r="184" spans="1:8" ht="12.75">
      <c r="A184" s="42" t="s">
        <v>198</v>
      </c>
      <c r="B184" s="42"/>
      <c r="C184" s="42"/>
      <c r="D184" s="42"/>
      <c r="E184" s="42"/>
      <c r="F184" s="42"/>
      <c r="G184" s="42"/>
      <c r="H184" s="42"/>
    </row>
    <row r="185" spans="1:8" ht="12.75">
      <c r="A185" s="45" t="s">
        <v>178</v>
      </c>
      <c r="B185" s="45"/>
      <c r="C185" s="45"/>
      <c r="D185" s="45"/>
      <c r="E185" s="45"/>
      <c r="F185" s="45"/>
      <c r="G185" s="45"/>
      <c r="H185" s="45"/>
    </row>
    <row r="187" spans="1:8" s="3" customFormat="1" ht="12.75">
      <c r="A187" s="4"/>
      <c r="B187" s="5"/>
      <c r="C187" s="5"/>
      <c r="D187" s="6" t="s">
        <v>2</v>
      </c>
      <c r="E187" s="6" t="s">
        <v>4</v>
      </c>
      <c r="F187" s="6" t="s">
        <v>5</v>
      </c>
      <c r="G187" s="5"/>
      <c r="H187" s="8"/>
    </row>
    <row r="188" spans="1:8" s="27" customFormat="1" ht="12.75">
      <c r="A188" s="24"/>
      <c r="B188" s="25" t="s">
        <v>1</v>
      </c>
      <c r="C188" s="25" t="s">
        <v>11</v>
      </c>
      <c r="D188" s="25" t="s">
        <v>3</v>
      </c>
      <c r="E188" s="25" t="s">
        <v>3</v>
      </c>
      <c r="F188" s="25" t="s">
        <v>6</v>
      </c>
      <c r="G188" s="25" t="s">
        <v>7</v>
      </c>
      <c r="H188" s="26"/>
    </row>
    <row r="189" spans="1:8" s="23" customFormat="1" ht="12.75">
      <c r="A189" s="21" t="s">
        <v>0</v>
      </c>
      <c r="B189" s="46" t="s">
        <v>10</v>
      </c>
      <c r="C189" s="46"/>
      <c r="D189" s="46"/>
      <c r="E189" s="46"/>
      <c r="F189" s="46"/>
      <c r="G189" s="46"/>
      <c r="H189" s="22" t="s">
        <v>8</v>
      </c>
    </row>
    <row r="190" spans="1:8" ht="12.75">
      <c r="A190" s="13"/>
      <c r="B190" s="14"/>
      <c r="C190" s="14"/>
      <c r="D190" s="14"/>
      <c r="E190" s="14"/>
      <c r="F190" s="14"/>
      <c r="G190" s="14"/>
      <c r="H190" s="15"/>
    </row>
    <row r="191" spans="1:8" ht="65.25" customHeight="1">
      <c r="A191" s="17" t="s">
        <v>127</v>
      </c>
      <c r="B191" s="12"/>
      <c r="C191" s="12"/>
      <c r="D191" s="12">
        <v>-125000</v>
      </c>
      <c r="E191" s="12"/>
      <c r="F191" s="12"/>
      <c r="G191" s="12"/>
      <c r="H191" s="39" t="s">
        <v>195</v>
      </c>
    </row>
    <row r="192" spans="1:8" ht="65.25" customHeight="1">
      <c r="A192" s="17" t="s">
        <v>128</v>
      </c>
      <c r="B192" s="12"/>
      <c r="C192" s="12"/>
      <c r="D192" s="11">
        <v>125000</v>
      </c>
      <c r="E192" s="11"/>
      <c r="F192" s="12"/>
      <c r="G192" s="12"/>
      <c r="H192" s="41"/>
    </row>
    <row r="193" spans="1:8" ht="12.75">
      <c r="A193" s="13"/>
      <c r="B193" s="14"/>
      <c r="C193" s="14"/>
      <c r="D193" s="14"/>
      <c r="E193" s="14"/>
      <c r="F193" s="14"/>
      <c r="G193" s="14"/>
      <c r="H193" s="15"/>
    </row>
    <row r="194" spans="1:8" ht="32.25" customHeight="1">
      <c r="A194" s="17" t="s">
        <v>129</v>
      </c>
      <c r="B194" s="12"/>
      <c r="C194" s="12"/>
      <c r="D194" s="12">
        <v>-80000</v>
      </c>
      <c r="E194" s="12"/>
      <c r="F194" s="12"/>
      <c r="G194" s="12"/>
      <c r="H194" s="39" t="s">
        <v>131</v>
      </c>
    </row>
    <row r="195" spans="1:8" ht="32.25" customHeight="1">
      <c r="A195" s="17" t="s">
        <v>130</v>
      </c>
      <c r="B195" s="12"/>
      <c r="C195" s="12"/>
      <c r="D195" s="11">
        <v>80000</v>
      </c>
      <c r="E195" s="11"/>
      <c r="F195" s="12"/>
      <c r="G195" s="12"/>
      <c r="H195" s="41"/>
    </row>
    <row r="196" spans="1:8" ht="12.75">
      <c r="A196" s="13"/>
      <c r="B196" s="14"/>
      <c r="C196" s="14"/>
      <c r="D196" s="14"/>
      <c r="E196" s="14"/>
      <c r="F196" s="14"/>
      <c r="G196" s="14"/>
      <c r="H196" s="15"/>
    </row>
    <row r="197" spans="1:8" ht="31.5" customHeight="1">
      <c r="A197" s="17" t="s">
        <v>132</v>
      </c>
      <c r="B197" s="12"/>
      <c r="C197" s="12"/>
      <c r="D197" s="12">
        <v>23000</v>
      </c>
      <c r="E197" s="12"/>
      <c r="F197" s="12"/>
      <c r="G197" s="12"/>
      <c r="H197" s="39" t="s">
        <v>134</v>
      </c>
    </row>
    <row r="198" spans="1:8" ht="31.5" customHeight="1">
      <c r="A198" s="17" t="s">
        <v>133</v>
      </c>
      <c r="B198" s="12"/>
      <c r="C198" s="12"/>
      <c r="D198" s="11">
        <v>-23000</v>
      </c>
      <c r="E198" s="11"/>
      <c r="F198" s="12"/>
      <c r="G198" s="12"/>
      <c r="H198" s="41"/>
    </row>
    <row r="199" spans="1:8" ht="12.75">
      <c r="A199" s="13"/>
      <c r="B199" s="14"/>
      <c r="C199" s="14"/>
      <c r="D199" s="14"/>
      <c r="E199" s="14"/>
      <c r="F199" s="14"/>
      <c r="G199" s="14"/>
      <c r="H199" s="15"/>
    </row>
    <row r="200" spans="1:8" ht="31.5" customHeight="1">
      <c r="A200" s="17" t="s">
        <v>135</v>
      </c>
      <c r="B200" s="12"/>
      <c r="C200" s="12"/>
      <c r="D200" s="12">
        <v>5000</v>
      </c>
      <c r="E200" s="12"/>
      <c r="F200" s="12"/>
      <c r="G200" s="12"/>
      <c r="H200" s="39" t="s">
        <v>138</v>
      </c>
    </row>
    <row r="201" spans="1:8" ht="31.5" customHeight="1">
      <c r="A201" s="17" t="s">
        <v>136</v>
      </c>
      <c r="B201" s="12"/>
      <c r="C201" s="12"/>
      <c r="D201" s="12">
        <v>-4000</v>
      </c>
      <c r="E201" s="12"/>
      <c r="F201" s="12"/>
      <c r="G201" s="12"/>
      <c r="H201" s="40"/>
    </row>
    <row r="202" spans="1:8" ht="31.5" customHeight="1">
      <c r="A202" s="17" t="s">
        <v>137</v>
      </c>
      <c r="B202" s="12"/>
      <c r="C202" s="12"/>
      <c r="D202" s="11">
        <v>-1000</v>
      </c>
      <c r="E202" s="11"/>
      <c r="F202" s="12"/>
      <c r="G202" s="12"/>
      <c r="H202" s="41"/>
    </row>
    <row r="203" spans="1:8" ht="12.75">
      <c r="A203" s="13"/>
      <c r="B203" s="14"/>
      <c r="C203" s="14"/>
      <c r="D203" s="14"/>
      <c r="E203" s="14"/>
      <c r="F203" s="14"/>
      <c r="G203" s="14"/>
      <c r="H203" s="15"/>
    </row>
    <row r="204" spans="1:8" ht="31.5" customHeight="1">
      <c r="A204" s="17" t="s">
        <v>139</v>
      </c>
      <c r="B204" s="12"/>
      <c r="C204" s="12"/>
      <c r="D204" s="12">
        <v>5000</v>
      </c>
      <c r="E204" s="12"/>
      <c r="F204" s="12"/>
      <c r="G204" s="12"/>
      <c r="H204" s="39" t="s">
        <v>141</v>
      </c>
    </row>
    <row r="205" spans="1:8" ht="39" customHeight="1">
      <c r="A205" s="17" t="s">
        <v>140</v>
      </c>
      <c r="B205" s="12"/>
      <c r="C205" s="12"/>
      <c r="D205" s="11">
        <v>-5000</v>
      </c>
      <c r="E205" s="11"/>
      <c r="F205" s="12"/>
      <c r="G205" s="12"/>
      <c r="H205" s="41"/>
    </row>
    <row r="206" spans="1:8" ht="12.75">
      <c r="A206" s="13"/>
      <c r="B206" s="14"/>
      <c r="C206" s="14"/>
      <c r="D206" s="14"/>
      <c r="E206" s="14"/>
      <c r="F206" s="14"/>
      <c r="G206" s="14"/>
      <c r="H206" s="15"/>
    </row>
    <row r="207" spans="1:8" ht="12.75">
      <c r="A207" s="42" t="s">
        <v>198</v>
      </c>
      <c r="B207" s="42"/>
      <c r="C207" s="42"/>
      <c r="D207" s="42"/>
      <c r="E207" s="42"/>
      <c r="F207" s="42"/>
      <c r="G207" s="42"/>
      <c r="H207" s="42"/>
    </row>
    <row r="208" spans="1:8" ht="12.75">
      <c r="A208" s="45" t="s">
        <v>178</v>
      </c>
      <c r="B208" s="45"/>
      <c r="C208" s="45"/>
      <c r="D208" s="45"/>
      <c r="E208" s="45"/>
      <c r="F208" s="45"/>
      <c r="G208" s="45"/>
      <c r="H208" s="45"/>
    </row>
    <row r="210" spans="1:8" s="3" customFormat="1" ht="12.75">
      <c r="A210" s="4"/>
      <c r="B210" s="5"/>
      <c r="C210" s="5"/>
      <c r="D210" s="6" t="s">
        <v>2</v>
      </c>
      <c r="E210" s="6" t="s">
        <v>4</v>
      </c>
      <c r="F210" s="6" t="s">
        <v>5</v>
      </c>
      <c r="G210" s="5"/>
      <c r="H210" s="8"/>
    </row>
    <row r="211" spans="1:8" s="27" customFormat="1" ht="12.75">
      <c r="A211" s="24"/>
      <c r="B211" s="25" t="s">
        <v>1</v>
      </c>
      <c r="C211" s="25" t="s">
        <v>11</v>
      </c>
      <c r="D211" s="25" t="s">
        <v>3</v>
      </c>
      <c r="E211" s="25" t="s">
        <v>3</v>
      </c>
      <c r="F211" s="25" t="s">
        <v>6</v>
      </c>
      <c r="G211" s="25" t="s">
        <v>7</v>
      </c>
      <c r="H211" s="26"/>
    </row>
    <row r="212" spans="1:8" s="23" customFormat="1" ht="12.75">
      <c r="A212" s="21" t="s">
        <v>0</v>
      </c>
      <c r="B212" s="46" t="s">
        <v>10</v>
      </c>
      <c r="C212" s="46"/>
      <c r="D212" s="46"/>
      <c r="E212" s="46"/>
      <c r="F212" s="46"/>
      <c r="G212" s="46"/>
      <c r="H212" s="22" t="s">
        <v>8</v>
      </c>
    </row>
    <row r="213" spans="1:8" ht="12.75">
      <c r="A213" s="13"/>
      <c r="B213" s="14"/>
      <c r="C213" s="14"/>
      <c r="D213" s="14"/>
      <c r="E213" s="14"/>
      <c r="F213" s="14"/>
      <c r="G213" s="14"/>
      <c r="H213" s="15"/>
    </row>
    <row r="214" spans="1:8" ht="39" customHeight="1">
      <c r="A214" s="17" t="s">
        <v>142</v>
      </c>
      <c r="B214" s="12"/>
      <c r="C214" s="12"/>
      <c r="D214" s="12">
        <v>1000</v>
      </c>
      <c r="E214" s="12"/>
      <c r="F214" s="12"/>
      <c r="G214" s="12"/>
      <c r="H214" s="39" t="s">
        <v>144</v>
      </c>
    </row>
    <row r="215" spans="1:8" ht="39" customHeight="1">
      <c r="A215" s="17" t="s">
        <v>143</v>
      </c>
      <c r="B215" s="12"/>
      <c r="C215" s="12"/>
      <c r="D215" s="11">
        <v>-1000</v>
      </c>
      <c r="E215" s="11"/>
      <c r="F215" s="12"/>
      <c r="G215" s="12"/>
      <c r="H215" s="41"/>
    </row>
    <row r="216" spans="1:8" ht="12.75">
      <c r="A216" s="13"/>
      <c r="B216" s="14"/>
      <c r="C216" s="14"/>
      <c r="D216" s="14"/>
      <c r="E216" s="14"/>
      <c r="F216" s="14"/>
      <c r="G216" s="14"/>
      <c r="H216" s="15"/>
    </row>
    <row r="217" spans="1:8" ht="36.75" customHeight="1">
      <c r="A217" s="17" t="s">
        <v>145</v>
      </c>
      <c r="B217" s="12"/>
      <c r="C217" s="12"/>
      <c r="D217" s="12">
        <v>4000</v>
      </c>
      <c r="E217" s="12"/>
      <c r="F217" s="12">
        <v>1000</v>
      </c>
      <c r="G217" s="12"/>
      <c r="H217" s="39" t="s">
        <v>147</v>
      </c>
    </row>
    <row r="218" spans="1:8" ht="36.75" customHeight="1">
      <c r="A218" s="17" t="s">
        <v>146</v>
      </c>
      <c r="B218" s="12"/>
      <c r="C218" s="12"/>
      <c r="D218" s="11">
        <v>-4000</v>
      </c>
      <c r="E218" s="11"/>
      <c r="F218" s="12">
        <v>-1000</v>
      </c>
      <c r="G218" s="12"/>
      <c r="H218" s="41"/>
    </row>
    <row r="219" spans="1:8" ht="12.75">
      <c r="A219" s="13"/>
      <c r="B219" s="14"/>
      <c r="C219" s="14"/>
      <c r="D219" s="14"/>
      <c r="E219" s="14"/>
      <c r="F219" s="14"/>
      <c r="G219" s="14"/>
      <c r="H219" s="15"/>
    </row>
    <row r="220" spans="1:8" ht="31.5" customHeight="1">
      <c r="A220" s="17" t="s">
        <v>148</v>
      </c>
      <c r="B220" s="12"/>
      <c r="C220" s="12"/>
      <c r="D220" s="12">
        <v>4000</v>
      </c>
      <c r="E220" s="12"/>
      <c r="F220" s="12"/>
      <c r="G220" s="12"/>
      <c r="H220" s="39" t="s">
        <v>150</v>
      </c>
    </row>
    <row r="221" spans="1:8" ht="31.5" customHeight="1">
      <c r="A221" s="17" t="s">
        <v>149</v>
      </c>
      <c r="B221" s="12"/>
      <c r="C221" s="12"/>
      <c r="D221" s="11">
        <v>-4000</v>
      </c>
      <c r="E221" s="11"/>
      <c r="F221" s="12"/>
      <c r="G221" s="12"/>
      <c r="H221" s="41"/>
    </row>
    <row r="222" spans="1:8" ht="12.75">
      <c r="A222" s="13"/>
      <c r="B222" s="14"/>
      <c r="C222" s="14"/>
      <c r="D222" s="14"/>
      <c r="E222" s="14"/>
      <c r="F222" s="14"/>
      <c r="G222" s="14"/>
      <c r="H222" s="15"/>
    </row>
    <row r="223" spans="1:8" ht="31.5" customHeight="1">
      <c r="A223" s="17" t="s">
        <v>151</v>
      </c>
      <c r="B223" s="12"/>
      <c r="C223" s="12"/>
      <c r="D223" s="12">
        <v>1000</v>
      </c>
      <c r="E223" s="12"/>
      <c r="F223" s="12"/>
      <c r="G223" s="12"/>
      <c r="H223" s="39" t="s">
        <v>153</v>
      </c>
    </row>
    <row r="224" spans="1:8" ht="31.5" customHeight="1">
      <c r="A224" s="17" t="s">
        <v>152</v>
      </c>
      <c r="B224" s="12"/>
      <c r="C224" s="12"/>
      <c r="D224" s="11">
        <v>-1000</v>
      </c>
      <c r="E224" s="11"/>
      <c r="F224" s="12"/>
      <c r="G224" s="12"/>
      <c r="H224" s="41"/>
    </row>
    <row r="225" spans="1:8" ht="12.75">
      <c r="A225" s="13"/>
      <c r="B225" s="14"/>
      <c r="C225" s="14"/>
      <c r="D225" s="14"/>
      <c r="E225" s="14"/>
      <c r="F225" s="14"/>
      <c r="G225" s="14"/>
      <c r="H225" s="15"/>
    </row>
    <row r="226" spans="1:8" ht="45" customHeight="1">
      <c r="A226" s="17" t="s">
        <v>154</v>
      </c>
      <c r="B226" s="12"/>
      <c r="C226" s="12"/>
      <c r="D226" s="12">
        <v>5000</v>
      </c>
      <c r="E226" s="12"/>
      <c r="F226" s="12"/>
      <c r="G226" s="12">
        <v>25000</v>
      </c>
      <c r="H226" s="39" t="s">
        <v>156</v>
      </c>
    </row>
    <row r="227" spans="1:8" ht="45" customHeight="1">
      <c r="A227" s="17" t="s">
        <v>155</v>
      </c>
      <c r="B227" s="12"/>
      <c r="C227" s="12"/>
      <c r="D227" s="11">
        <v>-5000</v>
      </c>
      <c r="E227" s="11"/>
      <c r="F227" s="12"/>
      <c r="G227" s="12">
        <v>-25000</v>
      </c>
      <c r="H227" s="41"/>
    </row>
    <row r="228" spans="1:8" ht="12.75">
      <c r="A228" s="13"/>
      <c r="B228" s="14"/>
      <c r="C228" s="14"/>
      <c r="D228" s="14"/>
      <c r="E228" s="14"/>
      <c r="F228" s="14"/>
      <c r="G228" s="14"/>
      <c r="H228" s="15"/>
    </row>
    <row r="229" spans="1:8" ht="12.75">
      <c r="A229" s="42" t="s">
        <v>198</v>
      </c>
      <c r="B229" s="42"/>
      <c r="C229" s="42"/>
      <c r="D229" s="42"/>
      <c r="E229" s="42"/>
      <c r="F229" s="42"/>
      <c r="G229" s="42"/>
      <c r="H229" s="42"/>
    </row>
    <row r="230" spans="1:8" ht="12.75">
      <c r="A230" s="45" t="s">
        <v>178</v>
      </c>
      <c r="B230" s="45"/>
      <c r="C230" s="45"/>
      <c r="D230" s="45"/>
      <c r="E230" s="45"/>
      <c r="F230" s="45"/>
      <c r="G230" s="45"/>
      <c r="H230" s="45"/>
    </row>
    <row r="232" spans="1:8" s="3" customFormat="1" ht="12.75">
      <c r="A232" s="4"/>
      <c r="B232" s="5"/>
      <c r="C232" s="5"/>
      <c r="D232" s="6" t="s">
        <v>2</v>
      </c>
      <c r="E232" s="6" t="s">
        <v>4</v>
      </c>
      <c r="F232" s="6" t="s">
        <v>5</v>
      </c>
      <c r="G232" s="5"/>
      <c r="H232" s="8"/>
    </row>
    <row r="233" spans="1:8" s="27" customFormat="1" ht="12.75">
      <c r="A233" s="24"/>
      <c r="B233" s="25" t="s">
        <v>1</v>
      </c>
      <c r="C233" s="25" t="s">
        <v>11</v>
      </c>
      <c r="D233" s="25" t="s">
        <v>3</v>
      </c>
      <c r="E233" s="25" t="s">
        <v>3</v>
      </c>
      <c r="F233" s="25" t="s">
        <v>6</v>
      </c>
      <c r="G233" s="25" t="s">
        <v>7</v>
      </c>
      <c r="H233" s="26"/>
    </row>
    <row r="234" spans="1:8" s="23" customFormat="1" ht="12.75">
      <c r="A234" s="21" t="s">
        <v>0</v>
      </c>
      <c r="B234" s="46" t="s">
        <v>10</v>
      </c>
      <c r="C234" s="46"/>
      <c r="D234" s="46"/>
      <c r="E234" s="46"/>
      <c r="F234" s="46"/>
      <c r="G234" s="46"/>
      <c r="H234" s="22" t="s">
        <v>8</v>
      </c>
    </row>
    <row r="235" spans="1:8" ht="12.75">
      <c r="A235" s="13"/>
      <c r="B235" s="14"/>
      <c r="C235" s="14"/>
      <c r="D235" s="14"/>
      <c r="E235" s="14"/>
      <c r="F235" s="14"/>
      <c r="G235" s="14"/>
      <c r="H235" s="15"/>
    </row>
    <row r="236" spans="1:8" ht="31.5" customHeight="1">
      <c r="A236" s="17" t="s">
        <v>173</v>
      </c>
      <c r="B236" s="12"/>
      <c r="C236" s="12"/>
      <c r="D236" s="12"/>
      <c r="E236" s="12">
        <v>77000</v>
      </c>
      <c r="F236" s="12"/>
      <c r="G236" s="12"/>
      <c r="H236" s="43" t="s">
        <v>176</v>
      </c>
    </row>
    <row r="237" spans="1:8" ht="31.5" customHeight="1">
      <c r="A237" s="17" t="s">
        <v>174</v>
      </c>
      <c r="B237" s="12"/>
      <c r="C237" s="12"/>
      <c r="D237" s="11"/>
      <c r="E237" s="11">
        <v>-77000</v>
      </c>
      <c r="F237" s="12"/>
      <c r="G237" s="12"/>
      <c r="H237" s="44"/>
    </row>
    <row r="238" spans="1:8" ht="12.75">
      <c r="A238" s="13"/>
      <c r="B238" s="14"/>
      <c r="C238" s="14"/>
      <c r="D238" s="14"/>
      <c r="E238" s="14"/>
      <c r="F238" s="14"/>
      <c r="G238" s="14"/>
      <c r="H238" s="15"/>
    </row>
    <row r="239" spans="1:8" ht="31.5" customHeight="1">
      <c r="A239" s="17" t="s">
        <v>116</v>
      </c>
      <c r="B239" s="12"/>
      <c r="C239" s="12"/>
      <c r="D239" s="12">
        <v>-63000</v>
      </c>
      <c r="E239" s="12"/>
      <c r="F239" s="12"/>
      <c r="G239" s="12"/>
      <c r="H239" s="43" t="s">
        <v>177</v>
      </c>
    </row>
    <row r="240" spans="1:8" ht="31.5" customHeight="1">
      <c r="A240" s="17" t="s">
        <v>175</v>
      </c>
      <c r="B240" s="12"/>
      <c r="C240" s="12"/>
      <c r="D240" s="11">
        <v>63000</v>
      </c>
      <c r="E240" s="11"/>
      <c r="F240" s="12"/>
      <c r="G240" s="12"/>
      <c r="H240" s="44"/>
    </row>
    <row r="241" spans="1:8" ht="12" customHeight="1">
      <c r="A241" s="13"/>
      <c r="B241" s="14"/>
      <c r="C241" s="14"/>
      <c r="D241" s="14"/>
      <c r="E241" s="14"/>
      <c r="F241" s="14"/>
      <c r="G241" s="14"/>
      <c r="H241" s="15"/>
    </row>
    <row r="242" spans="1:8" ht="31.5" customHeight="1">
      <c r="A242" s="17" t="s">
        <v>20</v>
      </c>
      <c r="B242" s="12"/>
      <c r="C242" s="12"/>
      <c r="D242" s="12">
        <v>-75000</v>
      </c>
      <c r="E242" s="12"/>
      <c r="F242" s="12"/>
      <c r="G242" s="12"/>
      <c r="H242" s="51" t="s">
        <v>25</v>
      </c>
    </row>
    <row r="243" spans="1:8" ht="31.5" customHeight="1">
      <c r="A243" s="16" t="s">
        <v>21</v>
      </c>
      <c r="B243" s="11"/>
      <c r="C243" s="11"/>
      <c r="D243" s="11">
        <v>75000</v>
      </c>
      <c r="E243" s="11"/>
      <c r="F243" s="11"/>
      <c r="G243" s="11"/>
      <c r="H243" s="52"/>
    </row>
    <row r="244" spans="1:8" ht="12" customHeight="1">
      <c r="A244" s="13"/>
      <c r="B244" s="14"/>
      <c r="C244" s="14"/>
      <c r="D244" s="14"/>
      <c r="E244" s="14"/>
      <c r="F244" s="14"/>
      <c r="G244" s="14"/>
      <c r="H244" s="15"/>
    </row>
    <row r="245" spans="1:8" ht="31.5" customHeight="1">
      <c r="A245" s="17" t="s">
        <v>62</v>
      </c>
      <c r="B245" s="12"/>
      <c r="C245" s="12"/>
      <c r="D245" s="12">
        <v>-4000</v>
      </c>
      <c r="E245" s="12"/>
      <c r="F245" s="12"/>
      <c r="G245" s="12"/>
      <c r="H245" s="49" t="s">
        <v>69</v>
      </c>
    </row>
    <row r="246" spans="1:8" ht="31.5" customHeight="1">
      <c r="A246" s="17" t="s">
        <v>63</v>
      </c>
      <c r="B246" s="12"/>
      <c r="C246" s="12"/>
      <c r="D246" s="12">
        <v>-7000</v>
      </c>
      <c r="E246" s="12"/>
      <c r="F246" s="12"/>
      <c r="G246" s="12"/>
      <c r="H246" s="61"/>
    </row>
    <row r="247" spans="1:8" ht="31.5" customHeight="1">
      <c r="A247" s="17" t="s">
        <v>64</v>
      </c>
      <c r="B247" s="12"/>
      <c r="C247" s="12"/>
      <c r="D247" s="12">
        <v>-8000</v>
      </c>
      <c r="E247" s="12"/>
      <c r="F247" s="12"/>
      <c r="G247" s="12"/>
      <c r="H247" s="61"/>
    </row>
    <row r="248" spans="1:8" ht="31.5" customHeight="1">
      <c r="A248" s="17" t="s">
        <v>65</v>
      </c>
      <c r="B248" s="12"/>
      <c r="C248" s="12"/>
      <c r="D248" s="12">
        <v>-35000</v>
      </c>
      <c r="E248" s="12"/>
      <c r="F248" s="12"/>
      <c r="G248" s="12"/>
      <c r="H248" s="61"/>
    </row>
    <row r="249" spans="1:8" ht="31.5" customHeight="1">
      <c r="A249" s="17" t="s">
        <v>66</v>
      </c>
      <c r="B249" s="12"/>
      <c r="C249" s="12"/>
      <c r="D249" s="12">
        <v>-30000</v>
      </c>
      <c r="E249" s="12"/>
      <c r="F249" s="12"/>
      <c r="G249" s="12"/>
      <c r="H249" s="61"/>
    </row>
    <row r="250" spans="1:8" ht="31.5" customHeight="1">
      <c r="A250" s="17" t="s">
        <v>67</v>
      </c>
      <c r="B250" s="12"/>
      <c r="C250" s="12"/>
      <c r="D250" s="12">
        <v>-14000</v>
      </c>
      <c r="E250" s="12"/>
      <c r="F250" s="12"/>
      <c r="G250" s="12"/>
      <c r="H250" s="61"/>
    </row>
    <row r="251" spans="1:8" ht="39.75" customHeight="1">
      <c r="A251" s="16" t="s">
        <v>68</v>
      </c>
      <c r="B251" s="11"/>
      <c r="C251" s="11"/>
      <c r="D251" s="11">
        <v>98000</v>
      </c>
      <c r="E251" s="11"/>
      <c r="F251" s="11"/>
      <c r="G251" s="11"/>
      <c r="H251" s="50"/>
    </row>
    <row r="252" spans="1:8" ht="12" customHeight="1">
      <c r="A252" s="13"/>
      <c r="B252" s="14"/>
      <c r="C252" s="14"/>
      <c r="D252" s="14"/>
      <c r="E252" s="14"/>
      <c r="F252" s="14"/>
      <c r="G252" s="14"/>
      <c r="H252" s="15"/>
    </row>
    <row r="253" spans="1:8" ht="12.75">
      <c r="A253" s="42" t="s">
        <v>198</v>
      </c>
      <c r="B253" s="42"/>
      <c r="C253" s="42"/>
      <c r="D253" s="42"/>
      <c r="E253" s="42"/>
      <c r="F253" s="42"/>
      <c r="G253" s="42"/>
      <c r="H253" s="42"/>
    </row>
    <row r="254" spans="1:8" ht="12.75">
      <c r="A254" s="45" t="s">
        <v>178</v>
      </c>
      <c r="B254" s="45"/>
      <c r="C254" s="45"/>
      <c r="D254" s="45"/>
      <c r="E254" s="45"/>
      <c r="F254" s="45"/>
      <c r="G254" s="45"/>
      <c r="H254" s="45"/>
    </row>
    <row r="256" spans="1:8" s="3" customFormat="1" ht="12.75">
      <c r="A256" s="4"/>
      <c r="B256" s="5"/>
      <c r="C256" s="5"/>
      <c r="D256" s="6" t="s">
        <v>2</v>
      </c>
      <c r="E256" s="6" t="s">
        <v>4</v>
      </c>
      <c r="F256" s="6" t="s">
        <v>5</v>
      </c>
      <c r="G256" s="5"/>
      <c r="H256" s="8"/>
    </row>
    <row r="257" spans="1:8" s="27" customFormat="1" ht="12.75">
      <c r="A257" s="24"/>
      <c r="B257" s="25" t="s">
        <v>1</v>
      </c>
      <c r="C257" s="25" t="s">
        <v>11</v>
      </c>
      <c r="D257" s="25" t="s">
        <v>3</v>
      </c>
      <c r="E257" s="25" t="s">
        <v>3</v>
      </c>
      <c r="F257" s="25" t="s">
        <v>6</v>
      </c>
      <c r="G257" s="25" t="s">
        <v>7</v>
      </c>
      <c r="H257" s="26"/>
    </row>
    <row r="258" spans="1:8" s="23" customFormat="1" ht="12.75">
      <c r="A258" s="21" t="s">
        <v>0</v>
      </c>
      <c r="B258" s="46" t="s">
        <v>10</v>
      </c>
      <c r="C258" s="46"/>
      <c r="D258" s="46"/>
      <c r="E258" s="46"/>
      <c r="F258" s="46"/>
      <c r="G258" s="46"/>
      <c r="H258" s="22" t="s">
        <v>8</v>
      </c>
    </row>
    <row r="259" spans="1:8" ht="12.75">
      <c r="A259" s="13"/>
      <c r="B259" s="14"/>
      <c r="C259" s="14"/>
      <c r="D259" s="14"/>
      <c r="E259" s="14"/>
      <c r="F259" s="14"/>
      <c r="G259" s="14"/>
      <c r="H259" s="15"/>
    </row>
    <row r="260" spans="1:8" s="33" customFormat="1" ht="99.75" customHeight="1">
      <c r="A260" s="29" t="s">
        <v>70</v>
      </c>
      <c r="B260" s="12">
        <v>4722000</v>
      </c>
      <c r="C260" s="12"/>
      <c r="D260" s="12"/>
      <c r="E260" s="12"/>
      <c r="F260" s="12"/>
      <c r="G260" s="12"/>
      <c r="H260" s="38" t="s">
        <v>71</v>
      </c>
    </row>
    <row r="261" spans="1:8" ht="12.75">
      <c r="A261" s="13"/>
      <c r="B261" s="14"/>
      <c r="C261" s="14"/>
      <c r="D261" s="14"/>
      <c r="E261" s="14"/>
      <c r="F261" s="14"/>
      <c r="G261" s="14"/>
      <c r="H261" s="15"/>
    </row>
    <row r="262" spans="1:8" ht="36.75" customHeight="1">
      <c r="A262" s="17" t="s">
        <v>83</v>
      </c>
      <c r="B262" s="12"/>
      <c r="C262" s="12"/>
      <c r="D262" s="12">
        <v>-18000</v>
      </c>
      <c r="E262" s="12"/>
      <c r="F262" s="12"/>
      <c r="G262" s="12"/>
      <c r="H262" s="39" t="s">
        <v>88</v>
      </c>
    </row>
    <row r="263" spans="1:8" ht="36.75" customHeight="1">
      <c r="A263" s="17" t="s">
        <v>84</v>
      </c>
      <c r="B263" s="12"/>
      <c r="C263" s="12"/>
      <c r="D263" s="11">
        <v>18000</v>
      </c>
      <c r="E263" s="11"/>
      <c r="F263" s="12"/>
      <c r="G263" s="12"/>
      <c r="H263" s="60"/>
    </row>
    <row r="264" spans="1:8" ht="12.75">
      <c r="A264" s="13"/>
      <c r="B264" s="14"/>
      <c r="C264" s="14"/>
      <c r="D264" s="14"/>
      <c r="E264" s="14"/>
      <c r="F264" s="14"/>
      <c r="G264" s="14"/>
      <c r="H264" s="15"/>
    </row>
    <row r="265" spans="1:8" ht="41.25" customHeight="1">
      <c r="A265" s="17" t="s">
        <v>85</v>
      </c>
      <c r="B265" s="12"/>
      <c r="C265" s="12"/>
      <c r="D265" s="12">
        <v>-75000</v>
      </c>
      <c r="E265" s="12"/>
      <c r="F265" s="12"/>
      <c r="G265" s="12"/>
      <c r="H265" s="39" t="s">
        <v>87</v>
      </c>
    </row>
    <row r="266" spans="1:8" ht="41.25" customHeight="1">
      <c r="A266" s="17" t="s">
        <v>86</v>
      </c>
      <c r="B266" s="12"/>
      <c r="C266" s="12"/>
      <c r="D266" s="11">
        <v>75000</v>
      </c>
      <c r="E266" s="11"/>
      <c r="F266" s="12"/>
      <c r="G266" s="12"/>
      <c r="H266" s="41"/>
    </row>
    <row r="267" spans="1:8" ht="12.75">
      <c r="A267" s="13"/>
      <c r="B267" s="14"/>
      <c r="C267" s="14"/>
      <c r="D267" s="14"/>
      <c r="E267" s="14"/>
      <c r="F267" s="14"/>
      <c r="G267" s="14"/>
      <c r="H267" s="15"/>
    </row>
    <row r="268" spans="1:8" ht="31.5" customHeight="1">
      <c r="A268" s="17" t="s">
        <v>65</v>
      </c>
      <c r="B268" s="12"/>
      <c r="C268" s="12"/>
      <c r="D268" s="12">
        <v>-11000</v>
      </c>
      <c r="E268" s="12"/>
      <c r="F268" s="12"/>
      <c r="G268" s="12"/>
      <c r="H268" s="39" t="s">
        <v>91</v>
      </c>
    </row>
    <row r="269" spans="1:8" ht="31.5" customHeight="1">
      <c r="A269" s="17" t="s">
        <v>63</v>
      </c>
      <c r="B269" s="12"/>
      <c r="C269" s="12"/>
      <c r="D269" s="12">
        <v>-2000</v>
      </c>
      <c r="E269" s="12"/>
      <c r="F269" s="12"/>
      <c r="G269" s="12"/>
      <c r="H269" s="40"/>
    </row>
    <row r="270" spans="1:8" ht="31.5" customHeight="1">
      <c r="A270" s="17" t="s">
        <v>89</v>
      </c>
      <c r="B270" s="12"/>
      <c r="C270" s="12"/>
      <c r="D270" s="12">
        <v>-1000</v>
      </c>
      <c r="E270" s="12"/>
      <c r="F270" s="12"/>
      <c r="G270" s="12"/>
      <c r="H270" s="40"/>
    </row>
    <row r="271" spans="1:8" ht="45.75" customHeight="1">
      <c r="A271" s="17" t="s">
        <v>90</v>
      </c>
      <c r="B271" s="12"/>
      <c r="C271" s="12"/>
      <c r="D271" s="11">
        <v>14000</v>
      </c>
      <c r="E271" s="11"/>
      <c r="F271" s="12"/>
      <c r="G271" s="12"/>
      <c r="H271" s="41"/>
    </row>
    <row r="272" spans="1:8" ht="12.75">
      <c r="A272" s="13"/>
      <c r="B272" s="14"/>
      <c r="C272" s="14"/>
      <c r="D272" s="14"/>
      <c r="E272" s="14"/>
      <c r="F272" s="14"/>
      <c r="G272" s="14"/>
      <c r="H272" s="15"/>
    </row>
    <row r="273" spans="1:8" ht="12.75">
      <c r="A273" s="42" t="s">
        <v>198</v>
      </c>
      <c r="B273" s="42"/>
      <c r="C273" s="42"/>
      <c r="D273" s="42"/>
      <c r="E273" s="42"/>
      <c r="F273" s="42"/>
      <c r="G273" s="42"/>
      <c r="H273" s="42"/>
    </row>
    <row r="274" spans="1:8" ht="12.75">
      <c r="A274" s="45" t="s">
        <v>178</v>
      </c>
      <c r="B274" s="45"/>
      <c r="C274" s="45"/>
      <c r="D274" s="45"/>
      <c r="E274" s="45"/>
      <c r="F274" s="45"/>
      <c r="G274" s="45"/>
      <c r="H274" s="45"/>
    </row>
    <row r="276" spans="1:8" s="3" customFormat="1" ht="12.75">
      <c r="A276" s="4"/>
      <c r="B276" s="5"/>
      <c r="C276" s="5"/>
      <c r="D276" s="6" t="s">
        <v>2</v>
      </c>
      <c r="E276" s="6" t="s">
        <v>4</v>
      </c>
      <c r="F276" s="6" t="s">
        <v>5</v>
      </c>
      <c r="G276" s="5"/>
      <c r="H276" s="8"/>
    </row>
    <row r="277" spans="1:8" s="27" customFormat="1" ht="12.75">
      <c r="A277" s="24"/>
      <c r="B277" s="25" t="s">
        <v>1</v>
      </c>
      <c r="C277" s="25" t="s">
        <v>11</v>
      </c>
      <c r="D277" s="25" t="s">
        <v>3</v>
      </c>
      <c r="E277" s="25" t="s">
        <v>3</v>
      </c>
      <c r="F277" s="25" t="s">
        <v>6</v>
      </c>
      <c r="G277" s="25" t="s">
        <v>7</v>
      </c>
      <c r="H277" s="26"/>
    </row>
    <row r="278" spans="1:8" s="23" customFormat="1" ht="12.75">
      <c r="A278" s="21" t="s">
        <v>0</v>
      </c>
      <c r="B278" s="46" t="s">
        <v>10</v>
      </c>
      <c r="C278" s="46"/>
      <c r="D278" s="46"/>
      <c r="E278" s="46"/>
      <c r="F278" s="46"/>
      <c r="G278" s="46"/>
      <c r="H278" s="22" t="s">
        <v>8</v>
      </c>
    </row>
    <row r="279" spans="1:8" ht="12.75">
      <c r="A279" s="13"/>
      <c r="B279" s="14"/>
      <c r="C279" s="14"/>
      <c r="D279" s="14"/>
      <c r="E279" s="14"/>
      <c r="F279" s="14"/>
      <c r="G279" s="14"/>
      <c r="H279" s="15"/>
    </row>
    <row r="280" spans="1:8" ht="31.5" customHeight="1">
      <c r="A280" s="17" t="s">
        <v>94</v>
      </c>
      <c r="B280" s="12"/>
      <c r="C280" s="12"/>
      <c r="D280" s="12">
        <v>-59000</v>
      </c>
      <c r="E280" s="12"/>
      <c r="F280" s="12"/>
      <c r="G280" s="12"/>
      <c r="H280" s="39" t="s">
        <v>96</v>
      </c>
    </row>
    <row r="281" spans="1:8" ht="31.5" customHeight="1">
      <c r="A281" s="17" t="s">
        <v>95</v>
      </c>
      <c r="B281" s="12"/>
      <c r="C281" s="12"/>
      <c r="D281" s="11">
        <v>59000</v>
      </c>
      <c r="E281" s="11"/>
      <c r="F281" s="12"/>
      <c r="G281" s="12"/>
      <c r="H281" s="41"/>
    </row>
    <row r="282" spans="1:8" ht="12.75">
      <c r="A282" s="13"/>
      <c r="B282" s="14"/>
      <c r="C282" s="14"/>
      <c r="D282" s="14"/>
      <c r="E282" s="14"/>
      <c r="F282" s="14"/>
      <c r="G282" s="14"/>
      <c r="H282" s="15"/>
    </row>
    <row r="283" spans="1:8" ht="31.5" customHeight="1">
      <c r="A283" s="17" t="s">
        <v>97</v>
      </c>
      <c r="B283" s="12"/>
      <c r="C283" s="12"/>
      <c r="D283" s="12">
        <v>-35000</v>
      </c>
      <c r="E283" s="12"/>
      <c r="F283" s="12"/>
      <c r="G283" s="12"/>
      <c r="H283" s="39" t="s">
        <v>99</v>
      </c>
    </row>
    <row r="284" spans="1:8" ht="31.5" customHeight="1">
      <c r="A284" s="17" t="s">
        <v>98</v>
      </c>
      <c r="B284" s="12"/>
      <c r="C284" s="12"/>
      <c r="D284" s="11">
        <v>35000</v>
      </c>
      <c r="E284" s="11"/>
      <c r="F284" s="12"/>
      <c r="G284" s="12"/>
      <c r="H284" s="41"/>
    </row>
    <row r="285" spans="1:8" ht="12.75">
      <c r="A285" s="13"/>
      <c r="B285" s="14"/>
      <c r="C285" s="14"/>
      <c r="D285" s="14"/>
      <c r="E285" s="14"/>
      <c r="F285" s="14"/>
      <c r="G285" s="14"/>
      <c r="H285" s="15"/>
    </row>
    <row r="286" spans="1:8" ht="39.75" customHeight="1">
      <c r="A286" s="17" t="s">
        <v>101</v>
      </c>
      <c r="B286" s="12"/>
      <c r="C286" s="12"/>
      <c r="D286" s="12">
        <v>-85000</v>
      </c>
      <c r="E286" s="12"/>
      <c r="F286" s="12"/>
      <c r="G286" s="12"/>
      <c r="H286" s="39" t="s">
        <v>100</v>
      </c>
    </row>
    <row r="287" spans="1:8" ht="39.75" customHeight="1">
      <c r="A287" s="17" t="s">
        <v>103</v>
      </c>
      <c r="B287" s="12"/>
      <c r="C287" s="12"/>
      <c r="D287" s="12">
        <v>-78000</v>
      </c>
      <c r="E287" s="12"/>
      <c r="F287" s="12"/>
      <c r="G287" s="12"/>
      <c r="H287" s="40"/>
    </row>
    <row r="288" spans="1:8" ht="39.75" customHeight="1">
      <c r="A288" s="17" t="s">
        <v>102</v>
      </c>
      <c r="B288" s="12"/>
      <c r="C288" s="12"/>
      <c r="D288" s="11">
        <v>163000</v>
      </c>
      <c r="E288" s="11"/>
      <c r="F288" s="12"/>
      <c r="G288" s="12"/>
      <c r="H288" s="41"/>
    </row>
    <row r="289" spans="1:8" ht="12.75">
      <c r="A289" s="13"/>
      <c r="B289" s="14"/>
      <c r="C289" s="14"/>
      <c r="D289" s="14"/>
      <c r="E289" s="14"/>
      <c r="F289" s="14"/>
      <c r="G289" s="14"/>
      <c r="H289" s="15"/>
    </row>
    <row r="290" spans="1:8" ht="31.5" customHeight="1">
      <c r="A290" s="17" t="s">
        <v>105</v>
      </c>
      <c r="B290" s="12"/>
      <c r="C290" s="12"/>
      <c r="D290" s="12">
        <v>-31000</v>
      </c>
      <c r="E290" s="12"/>
      <c r="F290" s="12"/>
      <c r="G290" s="12"/>
      <c r="H290" s="39" t="s">
        <v>104</v>
      </c>
    </row>
    <row r="291" spans="1:8" ht="31.5" customHeight="1">
      <c r="A291" s="17" t="s">
        <v>102</v>
      </c>
      <c r="B291" s="12"/>
      <c r="C291" s="12"/>
      <c r="D291" s="11">
        <v>31000</v>
      </c>
      <c r="E291" s="11"/>
      <c r="F291" s="12"/>
      <c r="G291" s="12"/>
      <c r="H291" s="41"/>
    </row>
    <row r="292" spans="1:8" ht="12.75">
      <c r="A292" s="13"/>
      <c r="B292" s="14"/>
      <c r="C292" s="14"/>
      <c r="D292" s="14"/>
      <c r="E292" s="14"/>
      <c r="F292" s="14"/>
      <c r="G292" s="14"/>
      <c r="H292" s="15"/>
    </row>
    <row r="293" spans="1:8" ht="33.75" customHeight="1">
      <c r="A293" s="17" t="s">
        <v>124</v>
      </c>
      <c r="B293" s="12"/>
      <c r="C293" s="12"/>
      <c r="D293" s="12">
        <v>-80000</v>
      </c>
      <c r="E293" s="12"/>
      <c r="F293" s="12"/>
      <c r="G293" s="12"/>
      <c r="H293" s="39" t="s">
        <v>196</v>
      </c>
    </row>
    <row r="294" spans="1:8" ht="33.75" customHeight="1">
      <c r="A294" s="17" t="s">
        <v>125</v>
      </c>
      <c r="B294" s="12"/>
      <c r="C294" s="12"/>
      <c r="D294" s="11">
        <v>80000</v>
      </c>
      <c r="E294" s="11"/>
      <c r="F294" s="12"/>
      <c r="G294" s="12"/>
      <c r="H294" s="41"/>
    </row>
    <row r="295" spans="1:8" ht="12.75">
      <c r="A295" s="13"/>
      <c r="B295" s="14"/>
      <c r="C295" s="14"/>
      <c r="D295" s="14"/>
      <c r="E295" s="14"/>
      <c r="F295" s="14"/>
      <c r="G295" s="14"/>
      <c r="H295" s="15"/>
    </row>
    <row r="296" spans="1:8" ht="12.75">
      <c r="A296" s="42" t="s">
        <v>198</v>
      </c>
      <c r="B296" s="42"/>
      <c r="C296" s="42"/>
      <c r="D296" s="42"/>
      <c r="E296" s="42"/>
      <c r="F296" s="42"/>
      <c r="G296" s="42"/>
      <c r="H296" s="42"/>
    </row>
    <row r="297" spans="1:8" ht="12.75">
      <c r="A297" s="45" t="s">
        <v>178</v>
      </c>
      <c r="B297" s="45"/>
      <c r="C297" s="45"/>
      <c r="D297" s="45"/>
      <c r="E297" s="45"/>
      <c r="F297" s="45"/>
      <c r="G297" s="45"/>
      <c r="H297" s="45"/>
    </row>
    <row r="299" spans="1:8" s="3" customFormat="1" ht="12.75">
      <c r="A299" s="4"/>
      <c r="B299" s="5"/>
      <c r="C299" s="5"/>
      <c r="D299" s="6" t="s">
        <v>2</v>
      </c>
      <c r="E299" s="6" t="s">
        <v>4</v>
      </c>
      <c r="F299" s="6" t="s">
        <v>5</v>
      </c>
      <c r="G299" s="5"/>
      <c r="H299" s="8"/>
    </row>
    <row r="300" spans="1:8" s="27" customFormat="1" ht="12.75">
      <c r="A300" s="24"/>
      <c r="B300" s="25" t="s">
        <v>1</v>
      </c>
      <c r="C300" s="25" t="s">
        <v>11</v>
      </c>
      <c r="D300" s="25" t="s">
        <v>3</v>
      </c>
      <c r="E300" s="25" t="s">
        <v>3</v>
      </c>
      <c r="F300" s="25" t="s">
        <v>6</v>
      </c>
      <c r="G300" s="25" t="s">
        <v>7</v>
      </c>
      <c r="H300" s="26"/>
    </row>
    <row r="301" spans="1:8" s="23" customFormat="1" ht="12.75">
      <c r="A301" s="21" t="s">
        <v>0</v>
      </c>
      <c r="B301" s="46" t="s">
        <v>10</v>
      </c>
      <c r="C301" s="46"/>
      <c r="D301" s="46"/>
      <c r="E301" s="46"/>
      <c r="F301" s="46"/>
      <c r="G301" s="46"/>
      <c r="H301" s="22" t="s">
        <v>8</v>
      </c>
    </row>
    <row r="302" spans="1:8" ht="12.75">
      <c r="A302" s="13"/>
      <c r="B302" s="14"/>
      <c r="C302" s="14"/>
      <c r="D302" s="14"/>
      <c r="E302" s="14"/>
      <c r="F302" s="14"/>
      <c r="G302" s="14"/>
      <c r="H302" s="15"/>
    </row>
    <row r="303" spans="1:8" ht="31.5" customHeight="1">
      <c r="A303" s="17" t="s">
        <v>157</v>
      </c>
      <c r="B303" s="12"/>
      <c r="C303" s="12"/>
      <c r="D303" s="12">
        <v>-24000</v>
      </c>
      <c r="E303" s="12"/>
      <c r="F303" s="12"/>
      <c r="G303" s="12"/>
      <c r="H303" s="39" t="s">
        <v>159</v>
      </c>
    </row>
    <row r="304" spans="1:8" ht="31.5" customHeight="1">
      <c r="A304" s="17" t="s">
        <v>158</v>
      </c>
      <c r="B304" s="12"/>
      <c r="C304" s="12"/>
      <c r="D304" s="11">
        <v>24000</v>
      </c>
      <c r="E304" s="11"/>
      <c r="F304" s="12"/>
      <c r="G304" s="12"/>
      <c r="H304" s="41"/>
    </row>
    <row r="305" spans="1:8" ht="12.75">
      <c r="A305" s="13"/>
      <c r="B305" s="14"/>
      <c r="C305" s="14"/>
      <c r="D305" s="14"/>
      <c r="E305" s="14"/>
      <c r="F305" s="14"/>
      <c r="G305" s="14"/>
      <c r="H305" s="15"/>
    </row>
    <row r="306" spans="1:8" ht="39" customHeight="1">
      <c r="A306" s="17" t="s">
        <v>160</v>
      </c>
      <c r="B306" s="12"/>
      <c r="C306" s="12"/>
      <c r="D306" s="12">
        <v>-7000</v>
      </c>
      <c r="E306" s="12"/>
      <c r="F306" s="12"/>
      <c r="G306" s="12"/>
      <c r="H306" s="39" t="s">
        <v>159</v>
      </c>
    </row>
    <row r="307" spans="1:8" ht="38.25" customHeight="1">
      <c r="A307" s="17" t="s">
        <v>161</v>
      </c>
      <c r="B307" s="12"/>
      <c r="C307" s="12"/>
      <c r="D307" s="11">
        <v>7000</v>
      </c>
      <c r="E307" s="11"/>
      <c r="F307" s="12"/>
      <c r="G307" s="12"/>
      <c r="H307" s="41"/>
    </row>
    <row r="308" spans="1:8" ht="12.75">
      <c r="A308" s="13"/>
      <c r="B308" s="14"/>
      <c r="C308" s="14"/>
      <c r="D308" s="14"/>
      <c r="E308" s="14"/>
      <c r="F308" s="14"/>
      <c r="G308" s="14"/>
      <c r="H308" s="15"/>
    </row>
    <row r="309" spans="1:8" ht="33.75" customHeight="1">
      <c r="A309" s="17" t="s">
        <v>162</v>
      </c>
      <c r="B309" s="12"/>
      <c r="C309" s="12"/>
      <c r="D309" s="12">
        <v>-48000</v>
      </c>
      <c r="E309" s="12"/>
      <c r="F309" s="12"/>
      <c r="G309" s="12"/>
      <c r="H309" s="39" t="s">
        <v>184</v>
      </c>
    </row>
    <row r="310" spans="1:8" ht="33.75" customHeight="1">
      <c r="A310" s="17" t="s">
        <v>183</v>
      </c>
      <c r="B310" s="12"/>
      <c r="C310" s="12"/>
      <c r="D310" s="11">
        <v>48000</v>
      </c>
      <c r="E310" s="11"/>
      <c r="F310" s="12"/>
      <c r="G310" s="12"/>
      <c r="H310" s="41"/>
    </row>
    <row r="311" spans="1:8" ht="12.75">
      <c r="A311" s="13"/>
      <c r="B311" s="14"/>
      <c r="C311" s="14"/>
      <c r="D311" s="14"/>
      <c r="E311" s="14"/>
      <c r="F311" s="14"/>
      <c r="G311" s="14"/>
      <c r="H311" s="15"/>
    </row>
    <row r="312" spans="1:8" ht="44.25" customHeight="1">
      <c r="A312" s="17" t="s">
        <v>180</v>
      </c>
      <c r="B312" s="12"/>
      <c r="C312" s="12"/>
      <c r="D312" s="12"/>
      <c r="E312" s="12"/>
      <c r="F312" s="12"/>
      <c r="G312" s="12">
        <v>170000</v>
      </c>
      <c r="H312" s="39" t="s">
        <v>182</v>
      </c>
    </row>
    <row r="313" spans="1:8" ht="44.25" customHeight="1">
      <c r="A313" s="17" t="s">
        <v>181</v>
      </c>
      <c r="B313" s="12"/>
      <c r="C313" s="12"/>
      <c r="D313" s="11"/>
      <c r="E313" s="11"/>
      <c r="F313" s="12"/>
      <c r="G313" s="12">
        <v>-170000</v>
      </c>
      <c r="H313" s="41"/>
    </row>
    <row r="314" spans="1:8" ht="12.75">
      <c r="A314" s="13"/>
      <c r="B314" s="14"/>
      <c r="C314" s="14"/>
      <c r="D314" s="14"/>
      <c r="E314" s="14"/>
      <c r="F314" s="14"/>
      <c r="G314" s="14"/>
      <c r="H314" s="15"/>
    </row>
    <row r="315" spans="1:8" ht="12" customHeight="1">
      <c r="A315" s="30"/>
      <c r="B315" s="12"/>
      <c r="C315" s="12"/>
      <c r="D315" s="12"/>
      <c r="E315" s="12"/>
      <c r="F315" s="12"/>
      <c r="G315" s="12"/>
      <c r="H315" s="31"/>
    </row>
    <row r="316" spans="1:8" ht="12" customHeight="1">
      <c r="A316" s="30"/>
      <c r="B316" s="12"/>
      <c r="C316" s="12"/>
      <c r="D316" s="12"/>
      <c r="E316" s="12"/>
      <c r="F316" s="12"/>
      <c r="G316" s="12"/>
      <c r="H316" s="31"/>
    </row>
    <row r="317" ht="12.75">
      <c r="A317" s="18"/>
    </row>
    <row r="318" spans="1:7" ht="30.75" thickBot="1">
      <c r="A318" s="19" t="s">
        <v>9</v>
      </c>
      <c r="B318" s="20">
        <f aca="true" t="shared" si="1" ref="B318:G318">SUM(B8:B317)</f>
        <v>5163000</v>
      </c>
      <c r="C318" s="20">
        <f t="shared" si="1"/>
        <v>9585000</v>
      </c>
      <c r="D318" s="20">
        <f t="shared" si="1"/>
        <v>-9587000</v>
      </c>
      <c r="E318" s="20">
        <f t="shared" si="1"/>
        <v>0</v>
      </c>
      <c r="F318" s="20">
        <f t="shared" si="1"/>
        <v>-419000</v>
      </c>
      <c r="G318" s="20">
        <f t="shared" si="1"/>
        <v>-20000</v>
      </c>
    </row>
    <row r="319" ht="13.5" thickTop="1"/>
  </sheetData>
  <mergeCells count="108">
    <mergeCell ref="A253:H253"/>
    <mergeCell ref="A296:H296"/>
    <mergeCell ref="A40:H40"/>
    <mergeCell ref="B134:G134"/>
    <mergeCell ref="A130:H130"/>
    <mergeCell ref="A129:H129"/>
    <mergeCell ref="A273:H273"/>
    <mergeCell ref="A274:H274"/>
    <mergeCell ref="B278:G278"/>
    <mergeCell ref="H53:H54"/>
    <mergeCell ref="B301:G301"/>
    <mergeCell ref="B45:G45"/>
    <mergeCell ref="A41:H41"/>
    <mergeCell ref="B169:G169"/>
    <mergeCell ref="A185:H185"/>
    <mergeCell ref="A184:H184"/>
    <mergeCell ref="A230:H230"/>
    <mergeCell ref="A229:H229"/>
    <mergeCell ref="B258:G258"/>
    <mergeCell ref="A254:H254"/>
    <mergeCell ref="H56:H58"/>
    <mergeCell ref="H90:H91"/>
    <mergeCell ref="H177:H179"/>
    <mergeCell ref="H171:H172"/>
    <mergeCell ref="H100:H102"/>
    <mergeCell ref="H73:H74"/>
    <mergeCell ref="H155:H156"/>
    <mergeCell ref="H158:H159"/>
    <mergeCell ref="A80:H80"/>
    <mergeCell ref="A81:H81"/>
    <mergeCell ref="H50:H51"/>
    <mergeCell ref="H174:H175"/>
    <mergeCell ref="H161:H162"/>
    <mergeCell ref="H280:H281"/>
    <mergeCell ref="H136:H137"/>
    <mergeCell ref="H139:H140"/>
    <mergeCell ref="A148:H148"/>
    <mergeCell ref="A149:H149"/>
    <mergeCell ref="H70:H71"/>
    <mergeCell ref="H76:H78"/>
    <mergeCell ref="H242:H243"/>
    <mergeCell ref="H262:H263"/>
    <mergeCell ref="H245:H251"/>
    <mergeCell ref="A164:H164"/>
    <mergeCell ref="A165:H165"/>
    <mergeCell ref="B234:G234"/>
    <mergeCell ref="A208:H208"/>
    <mergeCell ref="B212:G212"/>
    <mergeCell ref="H181:H182"/>
    <mergeCell ref="H191:H192"/>
    <mergeCell ref="A1:H1"/>
    <mergeCell ref="H67:H68"/>
    <mergeCell ref="H34:H35"/>
    <mergeCell ref="H87:H88"/>
    <mergeCell ref="H37:H38"/>
    <mergeCell ref="A2:H2"/>
    <mergeCell ref="B6:G6"/>
    <mergeCell ref="A60:H60"/>
    <mergeCell ref="A61:H61"/>
    <mergeCell ref="B65:G65"/>
    <mergeCell ref="B85:G85"/>
    <mergeCell ref="A93:H93"/>
    <mergeCell ref="A94:H94"/>
    <mergeCell ref="B98:G98"/>
    <mergeCell ref="H145:H146"/>
    <mergeCell ref="H126:H127"/>
    <mergeCell ref="H117:H118"/>
    <mergeCell ref="H104:H105"/>
    <mergeCell ref="H107:H108"/>
    <mergeCell ref="A110:H110"/>
    <mergeCell ref="A111:H111"/>
    <mergeCell ref="B115:G115"/>
    <mergeCell ref="B7:H7"/>
    <mergeCell ref="B27:H27"/>
    <mergeCell ref="A22:H22"/>
    <mergeCell ref="B26:G26"/>
    <mergeCell ref="H9:H19"/>
    <mergeCell ref="A21:H21"/>
    <mergeCell ref="H312:H313"/>
    <mergeCell ref="H194:H195"/>
    <mergeCell ref="H197:H198"/>
    <mergeCell ref="H200:H202"/>
    <mergeCell ref="H204:H205"/>
    <mergeCell ref="H214:H215"/>
    <mergeCell ref="H217:H218"/>
    <mergeCell ref="H220:H221"/>
    <mergeCell ref="H265:H266"/>
    <mergeCell ref="H268:H271"/>
    <mergeCell ref="H303:H304"/>
    <mergeCell ref="B189:G189"/>
    <mergeCell ref="H47:H48"/>
    <mergeCell ref="H223:H224"/>
    <mergeCell ref="H226:H227"/>
    <mergeCell ref="H236:H237"/>
    <mergeCell ref="B153:G153"/>
    <mergeCell ref="H123:H124"/>
    <mergeCell ref="H120:H121"/>
    <mergeCell ref="H142:H143"/>
    <mergeCell ref="H29:H32"/>
    <mergeCell ref="H306:H307"/>
    <mergeCell ref="H309:H310"/>
    <mergeCell ref="A207:H207"/>
    <mergeCell ref="H293:H294"/>
    <mergeCell ref="H239:H240"/>
    <mergeCell ref="H283:H284"/>
    <mergeCell ref="H286:H288"/>
    <mergeCell ref="H290:H291"/>
    <mergeCell ref="A297:H297"/>
  </mergeCells>
  <printOptions horizontalCentered="1"/>
  <pageMargins left="0.1968503937007874" right="0.1968503937007874" top="0.3937007874015748" bottom="0.3937007874015748" header="0.11811023622047245" footer="0.11811023622047245"/>
  <pageSetup fitToHeight="0" fitToWidth="1" horizontalDpi="600" verticalDpi="600" orientation="landscape" r:id="rId1"/>
  <headerFooter alignWithMargins="0">
    <oddFooter>&amp;C&amp;P</oddFooter>
  </headerFooter>
  <rowBreaks count="15" manualBreakCount="15">
    <brk id="20" max="255" man="1"/>
    <brk id="39" max="255" man="1"/>
    <brk id="59" max="255" man="1"/>
    <brk id="79" max="255" man="1"/>
    <brk id="92" max="255" man="1"/>
    <brk id="109" max="255" man="1"/>
    <brk id="128" max="255" man="1"/>
    <brk id="147" max="255" man="1"/>
    <brk id="163" max="255" man="1"/>
    <brk id="183" max="255" man="1"/>
    <brk id="206" max="255" man="1"/>
    <brk id="228" max="255" man="1"/>
    <brk id="252" max="255" man="1"/>
    <brk id="272" max="255" man="1"/>
    <brk id="2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Ottawa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Osborne</dc:creator>
  <cp:keywords/>
  <dc:description/>
  <cp:lastModifiedBy>Information Technology Services</cp:lastModifiedBy>
  <cp:lastPrinted>2006-06-06T18:19:39Z</cp:lastPrinted>
  <dcterms:created xsi:type="dcterms:W3CDTF">2004-06-01T13:26:13Z</dcterms:created>
  <dcterms:modified xsi:type="dcterms:W3CDTF">2006-07-05T13:43:38Z</dcterms:modified>
  <cp:category/>
  <cp:version/>
  <cp:contentType/>
  <cp:contentStatus/>
</cp:coreProperties>
</file>