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450" windowHeight="11640"/>
  </bookViews>
  <sheets>
    <sheet name="Annex D" sheetId="1" r:id="rId1"/>
  </sheets>
  <definedNames>
    <definedName name="_xlnm.Print_Area" localSheetId="0">'Annex D'!$B$1:$H$19</definedName>
  </definedNames>
  <calcPr calcId="125725"/>
</workbook>
</file>

<file path=xl/calcChain.xml><?xml version="1.0" encoding="utf-8"?>
<calcChain xmlns="http://schemas.openxmlformats.org/spreadsheetml/2006/main">
  <c r="H12" i="1"/>
  <c r="H14"/>
  <c r="H13"/>
  <c r="H11"/>
  <c r="G14" l="1"/>
  <c r="D14"/>
  <c r="E14"/>
  <c r="F12"/>
  <c r="F11"/>
  <c r="F9"/>
  <c r="F14" l="1"/>
</calcChain>
</file>

<file path=xl/sharedStrings.xml><?xml version="1.0" encoding="utf-8"?>
<sst xmlns="http://schemas.openxmlformats.org/spreadsheetml/2006/main" count="11" uniqueCount="11">
  <si>
    <t>Description</t>
  </si>
  <si>
    <t>Total</t>
  </si>
  <si>
    <t>Land and Improvements</t>
  </si>
  <si>
    <t>Police Equipment</t>
  </si>
  <si>
    <t>IT/Telecommunications</t>
  </si>
  <si>
    <t>(figures provided by City of Ottawa)</t>
  </si>
  <si>
    <t>Summary of Assets Assigned to the Ottawa Police Service</t>
  </si>
  <si>
    <t>Vehicles</t>
  </si>
  <si>
    <t xml:space="preserve">Buildings (Facilities) </t>
  </si>
  <si>
    <t>Net Book Value as at December 31st</t>
  </si>
  <si>
    <t>ANNEX D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</si>
</sst>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9"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H30"/>
  <sheetViews>
    <sheetView showGridLines="0" tabSelected="1" zoomScaleNormal="100" workbookViewId="0">
      <selection activeCell="I9" sqref="I9"/>
    </sheetView>
  </sheetViews>
  <sheetFormatPr defaultColWidth="9.140625" defaultRowHeight="14.25"/>
  <cols>
    <col min="1" max="1" width="9.140625" style="7"/>
    <col min="2" max="2" width="4.140625" style="7" customWidth="1"/>
    <col min="3" max="3" width="32" style="7" customWidth="1"/>
    <col min="4" max="8" width="12.7109375" style="7" customWidth="1"/>
    <col min="9" max="10" width="12.28515625" style="7" bestFit="1" customWidth="1"/>
    <col min="11" max="16384" width="9.140625" style="7"/>
  </cols>
  <sheetData>
    <row r="2" spans="3:8" ht="15.75">
      <c r="E2" s="12">
        <v>200</v>
      </c>
      <c r="F2" s="5"/>
      <c r="G2" s="5"/>
      <c r="H2" s="5" t="s">
        <v>10</v>
      </c>
    </row>
    <row r="4" spans="3:8" ht="18">
      <c r="C4" s="13" t="s">
        <v>6</v>
      </c>
      <c r="D4" s="13"/>
      <c r="E4" s="13"/>
      <c r="F4" s="13"/>
      <c r="G4" s="13"/>
      <c r="H4" s="13"/>
    </row>
    <row r="5" spans="3:8" ht="18">
      <c r="C5" s="13" t="s">
        <v>9</v>
      </c>
      <c r="D5" s="13"/>
      <c r="E5" s="13"/>
      <c r="F5" s="13"/>
      <c r="G5" s="13"/>
      <c r="H5" s="13"/>
    </row>
    <row r="8" spans="3:8" ht="34.5" customHeight="1">
      <c r="C8" s="6" t="s">
        <v>0</v>
      </c>
      <c r="D8" s="6">
        <v>2009</v>
      </c>
      <c r="E8" s="6">
        <v>2010</v>
      </c>
      <c r="F8" s="6">
        <v>2011</v>
      </c>
      <c r="G8" s="6">
        <v>2012</v>
      </c>
      <c r="H8" s="6">
        <v>2013</v>
      </c>
    </row>
    <row r="9" spans="3:8" s="2" customFormat="1" ht="30" customHeight="1">
      <c r="C9" s="8" t="s">
        <v>8</v>
      </c>
      <c r="D9" s="9">
        <v>35767540</v>
      </c>
      <c r="E9" s="9">
        <v>49104324</v>
      </c>
      <c r="F9" s="9">
        <f>48245857.37</f>
        <v>48245857.369999997</v>
      </c>
      <c r="G9" s="9">
        <v>48544190.810000002</v>
      </c>
      <c r="H9" s="9">
        <v>46528924.950000003</v>
      </c>
    </row>
    <row r="10" spans="3:8" s="2" customFormat="1" ht="30" customHeight="1">
      <c r="C10" s="8" t="s">
        <v>7</v>
      </c>
      <c r="D10" s="9">
        <v>6246390</v>
      </c>
      <c r="E10" s="9">
        <v>6735012</v>
      </c>
      <c r="F10" s="9">
        <v>7333961.7599999998</v>
      </c>
      <c r="G10" s="9">
        <v>7912391.1699999999</v>
      </c>
      <c r="H10" s="9">
        <v>7024323.75</v>
      </c>
    </row>
    <row r="11" spans="3:8" s="2" customFormat="1" ht="30" customHeight="1">
      <c r="C11" s="8" t="s">
        <v>2</v>
      </c>
      <c r="D11" s="9">
        <v>2186910</v>
      </c>
      <c r="E11" s="9">
        <v>2883149</v>
      </c>
      <c r="F11" s="9">
        <f>2459229+418334</f>
        <v>2877563</v>
      </c>
      <c r="G11" s="9">
        <v>2871977</v>
      </c>
      <c r="H11" s="9">
        <f>407162+2459229</f>
        <v>2866391</v>
      </c>
    </row>
    <row r="12" spans="3:8" s="2" customFormat="1" ht="30" customHeight="1">
      <c r="C12" s="8" t="s">
        <v>4</v>
      </c>
      <c r="D12" s="9">
        <v>851240</v>
      </c>
      <c r="E12" s="9">
        <v>747449</v>
      </c>
      <c r="F12" s="9">
        <f>704662.29</f>
        <v>704662.29</v>
      </c>
      <c r="G12" s="9">
        <v>2011343.4</v>
      </c>
      <c r="H12" s="9">
        <f>18319+230180.4+240460+1053101+163133.44+50535.01</f>
        <v>1755728.8499999999</v>
      </c>
    </row>
    <row r="13" spans="3:8" s="2" customFormat="1" ht="30" customHeight="1">
      <c r="C13" s="8" t="s">
        <v>3</v>
      </c>
      <c r="D13" s="9">
        <v>539790</v>
      </c>
      <c r="E13" s="9">
        <v>505494</v>
      </c>
      <c r="F13" s="9">
        <v>420377.57</v>
      </c>
      <c r="G13" s="9">
        <v>468375.17</v>
      </c>
      <c r="H13" s="9">
        <f>752184.7+198969.99+22053.24+1377988.57+444519.69</f>
        <v>2795716.19</v>
      </c>
    </row>
    <row r="14" spans="3:8" s="2" customFormat="1" ht="35.1" customHeight="1">
      <c r="C14" s="10" t="s">
        <v>1</v>
      </c>
      <c r="D14" s="11">
        <f>SUM(D9:D13)</f>
        <v>45591870</v>
      </c>
      <c r="E14" s="11">
        <f>SUM(E9:E13)</f>
        <v>59975428</v>
      </c>
      <c r="F14" s="11">
        <f>SUM(F9:F13)</f>
        <v>59582421.989999995</v>
      </c>
      <c r="G14" s="11">
        <f>SUM(G9:G13)</f>
        <v>61808277.550000004</v>
      </c>
      <c r="H14" s="11">
        <f>SUM(H9:H13)</f>
        <v>60971084.740000002</v>
      </c>
    </row>
    <row r="15" spans="3:8" s="2" customFormat="1" ht="18">
      <c r="F15" s="1"/>
    </row>
    <row r="16" spans="3:8" s="2" customFormat="1" ht="18">
      <c r="C16" s="3" t="s">
        <v>5</v>
      </c>
      <c r="D16" s="3"/>
      <c r="E16" s="3"/>
    </row>
    <row r="17" spans="3:5" s="2" customFormat="1" ht="18"/>
    <row r="18" spans="3:5" s="2" customFormat="1" ht="18">
      <c r="C18" s="4"/>
      <c r="D18" s="4"/>
      <c r="E18" s="4"/>
    </row>
    <row r="19" spans="3:5" s="2" customFormat="1" ht="18"/>
    <row r="20" spans="3:5" s="2" customFormat="1" ht="18"/>
    <row r="21" spans="3:5" s="2" customFormat="1" ht="18"/>
    <row r="22" spans="3:5" s="2" customFormat="1" ht="18"/>
    <row r="23" spans="3:5" s="2" customFormat="1" ht="18"/>
    <row r="24" spans="3:5" s="2" customFormat="1" ht="18"/>
    <row r="25" spans="3:5" s="2" customFormat="1" ht="18"/>
    <row r="26" spans="3:5" s="2" customFormat="1" ht="18"/>
    <row r="27" spans="3:5" s="2" customFormat="1" ht="18"/>
    <row r="28" spans="3:5" s="2" customFormat="1" ht="18"/>
    <row r="29" spans="3:5" s="2" customFormat="1" ht="18"/>
    <row r="30" spans="3:5" s="2" customFormat="1" ht="18"/>
  </sheetData>
  <sortState ref="C11:F15">
    <sortCondition descending="1" ref="F11:F15"/>
  </sortState>
  <mergeCells count="2">
    <mergeCell ref="C4:H4"/>
    <mergeCell ref="C5:H5"/>
  </mergeCells>
  <pageMargins left="0" right="0" top="0.75" bottom="0.75" header="0.3" footer="0.3"/>
  <pageSetup orientation="portrait" r:id="rId1"/>
  <ignoredErrors>
    <ignoredError sqref="D14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D</vt:lpstr>
      <vt:lpstr>'Annex D'!Print_Area</vt:lpstr>
    </vt:vector>
  </TitlesOfParts>
  <Company>Ottawa Police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MurrayKF</dc:creator>
  <cp:lastModifiedBy>ITS</cp:lastModifiedBy>
  <cp:lastPrinted>2014-07-23T13:14:05Z</cp:lastPrinted>
  <dcterms:created xsi:type="dcterms:W3CDTF">2010-06-02T17:56:05Z</dcterms:created>
  <dcterms:modified xsi:type="dcterms:W3CDTF">2014-07-23T14:34:36Z</dcterms:modified>
</cp:coreProperties>
</file>